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manenko.i.i.PROFKURORT\Desktop\"/>
    </mc:Choice>
  </mc:AlternateContent>
  <xr:revisionPtr revIDLastSave="0" documentId="13_ncr:1_{7AC861A5-1DCE-4428-8FA0-F72DDCE5CBE5}" xr6:coauthVersionLast="47" xr6:coauthVersionMax="47" xr10:uidLastSave="{00000000-0000-0000-0000-000000000000}"/>
  <bookViews>
    <workbookView xWindow="-120" yWindow="-120" windowWidth="29040" windowHeight="15720" xr2:uid="{1923F07D-F2D0-406B-9D8E-D1E7ABC9122D}"/>
  </bookViews>
  <sheets>
    <sheet name="Центросоюз-Кисловодск" sheetId="1" r:id="rId1"/>
    <sheet name="Общетерапевтическая" sheetId="2" r:id="rId2"/>
    <sheet name="Оздоровительная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7" i="1" l="1"/>
  <c r="Q17" i="1"/>
  <c r="P17" i="1"/>
  <c r="R16" i="1"/>
  <c r="Q16" i="1"/>
  <c r="P16" i="1"/>
  <c r="R15" i="1"/>
  <c r="Q15" i="1"/>
  <c r="P15" i="1"/>
  <c r="R14" i="1"/>
  <c r="Q14" i="1"/>
  <c r="P14" i="1"/>
  <c r="R13" i="1"/>
  <c r="Q13" i="1"/>
  <c r="P13" i="1"/>
  <c r="R12" i="1"/>
  <c r="Q12" i="1"/>
  <c r="P12" i="1"/>
  <c r="R11" i="1"/>
  <c r="Q11" i="1"/>
  <c r="R10" i="1"/>
  <c r="Q10" i="1"/>
  <c r="R9" i="1"/>
  <c r="N9" i="1"/>
  <c r="R8" i="1"/>
  <c r="N8" i="1"/>
  <c r="R7" i="1"/>
  <c r="N7" i="1"/>
  <c r="R6" i="1"/>
  <c r="N6" i="1"/>
  <c r="M17" i="1"/>
  <c r="L17" i="1"/>
  <c r="K17" i="1"/>
  <c r="M16" i="1"/>
  <c r="L16" i="1"/>
  <c r="K16" i="1"/>
  <c r="M15" i="1"/>
  <c r="L15" i="1"/>
  <c r="K15" i="1"/>
  <c r="M14" i="1"/>
  <c r="L14" i="1"/>
  <c r="K14" i="1"/>
  <c r="M13" i="1"/>
  <c r="L13" i="1"/>
  <c r="K13" i="1"/>
  <c r="M12" i="1"/>
  <c r="L12" i="1"/>
  <c r="K12" i="1"/>
  <c r="M11" i="1"/>
  <c r="L11" i="1"/>
  <c r="M10" i="1"/>
  <c r="L10" i="1"/>
  <c r="M9" i="1"/>
  <c r="I9" i="1"/>
  <c r="M8" i="1"/>
  <c r="I8" i="1"/>
  <c r="M7" i="1"/>
  <c r="I7" i="1"/>
  <c r="M6" i="1"/>
  <c r="I6" i="1"/>
  <c r="H17" i="1"/>
  <c r="G17" i="1"/>
  <c r="F17" i="1"/>
  <c r="H16" i="1"/>
  <c r="G16" i="1"/>
  <c r="F16" i="1"/>
  <c r="H15" i="1"/>
  <c r="G15" i="1"/>
  <c r="F15" i="1"/>
  <c r="H14" i="1"/>
  <c r="G14" i="1"/>
  <c r="F14" i="1"/>
  <c r="H13" i="1"/>
  <c r="G13" i="1"/>
  <c r="F13" i="1"/>
  <c r="H12" i="1"/>
  <c r="G12" i="1"/>
  <c r="F12" i="1"/>
  <c r="H11" i="1"/>
  <c r="G11" i="1"/>
  <c r="H10" i="1"/>
  <c r="G10" i="1"/>
  <c r="H9" i="1"/>
  <c r="D9" i="1"/>
  <c r="H8" i="1"/>
  <c r="D8" i="1"/>
  <c r="H7" i="1"/>
  <c r="D7" i="1"/>
  <c r="H6" i="1"/>
  <c r="D6" i="1"/>
  <c r="Q37" i="1"/>
  <c r="P37" i="1"/>
  <c r="O37" i="1"/>
  <c r="N37" i="1"/>
  <c r="M37" i="1"/>
  <c r="Q36" i="1"/>
  <c r="P36" i="1"/>
  <c r="O36" i="1"/>
  <c r="N36" i="1"/>
  <c r="M36" i="1"/>
  <c r="Q35" i="1"/>
  <c r="P35" i="1"/>
  <c r="O35" i="1"/>
  <c r="N35" i="1"/>
  <c r="M35" i="1"/>
  <c r="Q34" i="1"/>
  <c r="P34" i="1"/>
  <c r="O34" i="1"/>
  <c r="N34" i="1"/>
  <c r="M34" i="1"/>
  <c r="Q33" i="1"/>
  <c r="P33" i="1"/>
  <c r="O33" i="1"/>
  <c r="N33" i="1"/>
  <c r="M33" i="1"/>
  <c r="Q32" i="1"/>
  <c r="P32" i="1"/>
  <c r="O32" i="1"/>
  <c r="N32" i="1"/>
  <c r="M32" i="1"/>
  <c r="Q31" i="1"/>
  <c r="P31" i="1"/>
  <c r="O31" i="1"/>
  <c r="N31" i="1"/>
  <c r="Q30" i="1"/>
  <c r="P30" i="1"/>
  <c r="O30" i="1"/>
  <c r="N30" i="1"/>
  <c r="Q29" i="1"/>
  <c r="O29" i="1"/>
  <c r="K29" i="1"/>
  <c r="Q28" i="1"/>
  <c r="O28" i="1"/>
  <c r="K28" i="1"/>
  <c r="Q27" i="1"/>
  <c r="O27" i="1"/>
  <c r="K27" i="1"/>
  <c r="Q26" i="1"/>
  <c r="O26" i="1"/>
  <c r="K26" i="1"/>
  <c r="J37" i="1"/>
  <c r="I37" i="1"/>
  <c r="H37" i="1"/>
  <c r="G37" i="1"/>
  <c r="F37" i="1"/>
  <c r="J36" i="1"/>
  <c r="I36" i="1"/>
  <c r="H36" i="1"/>
  <c r="G36" i="1"/>
  <c r="F36" i="1"/>
  <c r="J35" i="1"/>
  <c r="I35" i="1"/>
  <c r="H35" i="1"/>
  <c r="G35" i="1"/>
  <c r="F35" i="1"/>
  <c r="J34" i="1"/>
  <c r="I34" i="1"/>
  <c r="H34" i="1"/>
  <c r="G34" i="1"/>
  <c r="F34" i="1"/>
  <c r="J33" i="1"/>
  <c r="I33" i="1"/>
  <c r="H33" i="1"/>
  <c r="G33" i="1"/>
  <c r="F33" i="1"/>
  <c r="J32" i="1"/>
  <c r="I32" i="1"/>
  <c r="H32" i="1"/>
  <c r="G32" i="1"/>
  <c r="F32" i="1"/>
  <c r="J31" i="1"/>
  <c r="I31" i="1"/>
  <c r="H31" i="1"/>
  <c r="G31" i="1"/>
  <c r="J30" i="1"/>
  <c r="I30" i="1"/>
  <c r="H30" i="1"/>
  <c r="G30" i="1"/>
  <c r="J29" i="1"/>
  <c r="H29" i="1"/>
  <c r="D29" i="1"/>
  <c r="J28" i="1"/>
  <c r="H28" i="1"/>
  <c r="D28" i="1"/>
  <c r="J27" i="1"/>
  <c r="H27" i="1"/>
  <c r="D27" i="1"/>
  <c r="J26" i="1"/>
  <c r="H26" i="1"/>
  <c r="D26" i="1"/>
</calcChain>
</file>

<file path=xl/sharedStrings.xml><?xml version="1.0" encoding="utf-8"?>
<sst xmlns="http://schemas.openxmlformats.org/spreadsheetml/2006/main" count="218" uniqueCount="125">
  <si>
    <t xml:space="preserve">Период </t>
  </si>
  <si>
    <t>с 23.03.2026 по 22.11.2026</t>
  </si>
  <si>
    <t>с 23.11.2026 по 26.12.2026</t>
  </si>
  <si>
    <t>с 27.12.2026 по 09.01.2027</t>
  </si>
  <si>
    <t>Программа лечения</t>
  </si>
  <si>
    <t>Общетерапевтическая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</si>
  <si>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</si>
  <si>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</si>
  <si>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</si>
  <si>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</si>
  <si>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</si>
  <si>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 место</t>
  </si>
  <si>
    <t>Основное место на ребенка от 4 до 14 лет</t>
  </si>
  <si>
    <t>Доп. место на ребенка от 4 до 14 лет</t>
  </si>
  <si>
    <t>1К1м1к2</t>
  </si>
  <si>
    <t>1К1м1к1</t>
  </si>
  <si>
    <t>1К1м1к2Бб</t>
  </si>
  <si>
    <t>1К1м1к1Бб</t>
  </si>
  <si>
    <t>1К2м1к2</t>
  </si>
  <si>
    <t>1К2м1к1</t>
  </si>
  <si>
    <t>С2м1к3</t>
  </si>
  <si>
    <t>Студия</t>
  </si>
  <si>
    <t>1К2м2к2</t>
  </si>
  <si>
    <t>Л2м2к1</t>
  </si>
  <si>
    <t>Люкс</t>
  </si>
  <si>
    <t>Л2м2к3П</t>
  </si>
  <si>
    <t>А2м3к3</t>
  </si>
  <si>
    <t>Апартамент</t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</si>
  <si>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10 суток</t>
    </r>
  </si>
  <si>
    <t>Оздоровительная</t>
  </si>
  <si>
    <t>Основное место на ребенка от 2 до 4 лет</t>
  </si>
  <si>
    <t>Доп. место на ребенка от 2 до 4 лет</t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</si>
  <si>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5 суток</t>
    </r>
  </si>
  <si>
    <r>
      <rPr>
        <b/>
        <i/>
        <sz val="10"/>
        <color indexed="8"/>
        <rFont val="Cambria"/>
        <family val="1"/>
        <charset val="204"/>
      </rPr>
      <t>В стоимость включено</t>
    </r>
    <r>
      <rPr>
        <sz val="10"/>
        <color indexed="8"/>
        <rFont val="Cambria"/>
        <family val="1"/>
        <charset val="204"/>
      </rPr>
      <t>: проживание, 3-х разовое питание, лечение по назначению врача.</t>
    </r>
  </si>
  <si>
    <r>
      <rPr>
        <b/>
        <i/>
        <sz val="10"/>
        <color indexed="8"/>
        <rFont val="Cambria"/>
        <family val="1"/>
        <charset val="204"/>
      </rPr>
      <t>В стоимость включено</t>
    </r>
    <r>
      <rPr>
        <sz val="10"/>
        <color indexed="8"/>
        <rFont val="Cambria"/>
        <family val="1"/>
        <charset val="204"/>
      </rPr>
      <t>: проживание, 3-х разовое питание, питьевое лечение минеральной водой, ЛФК, пользование бассейном.</t>
    </r>
  </si>
  <si>
    <t>1 Категория</t>
  </si>
  <si>
    <t>1-местный 1-комнатный стандарт корпус 2 (лечебный корпус)</t>
  </si>
  <si>
    <t>1-местный 1-комнатный стандарт корпус 1</t>
  </si>
  <si>
    <t>1-местный 1-комнатный стандарт без балкона корпус 2 (лечебный корпус)</t>
  </si>
  <si>
    <t>1-местный 1-комнатный стандарт без балкона корпус 1</t>
  </si>
  <si>
    <t>2-местный 1-комнатный стандарт корпус 2 (лечебный корпус)</t>
  </si>
  <si>
    <t xml:space="preserve">2-местный 1-комнатный стандарт корпус 1 </t>
  </si>
  <si>
    <t>2-местный 1-комнатный студия корпус 3</t>
  </si>
  <si>
    <t>2-местный 2-комнатный стандарт корп. 2</t>
  </si>
  <si>
    <t>2-местный 2-комнатный люкс корпус 1,2,3</t>
  </si>
  <si>
    <t>2-местный 2-комнатный люкс премьер корпус 3</t>
  </si>
  <si>
    <t>2-местный 3-комнатный апартамент корпус 3</t>
  </si>
  <si>
    <t>2-местный 3-комнатный апартамент №506 корпус 3</t>
  </si>
  <si>
    <t>А2м3к3К..506</t>
  </si>
  <si>
    <r>
      <t xml:space="preserve">Цены на санаторно-курортные услуги  </t>
    </r>
    <r>
      <rPr>
        <b/>
        <sz val="12"/>
        <color indexed="10"/>
        <rFont val="Cambria"/>
        <family val="1"/>
        <charset val="204"/>
      </rPr>
      <t xml:space="preserve">cанаторий "Центросоюз - Кисловодск" </t>
    </r>
    <r>
      <rPr>
        <b/>
        <sz val="12"/>
        <rFont val="Cambria"/>
        <family val="1"/>
        <charset val="204"/>
      </rPr>
      <t>на 2026 год</t>
    </r>
  </si>
  <si>
    <t>Стоимость указана на человека в сутки в рублях</t>
  </si>
  <si>
    <t>Дети в возрасте до 2-х лет принимаются бесплатно, без предоставления места, питания, лечения.</t>
  </si>
  <si>
    <t>Перечень медицинских услуг, включенных в стоимость путевки</t>
  </si>
  <si>
    <t>Наименование медицинских процедур и исследований</t>
  </si>
  <si>
    <t>Количество процедур в путевке на 1 человека/койко-день при сроке путевки в</t>
  </si>
  <si>
    <t xml:space="preserve">5 дн </t>
  </si>
  <si>
    <t>6 дн</t>
  </si>
  <si>
    <t>7 дн</t>
  </si>
  <si>
    <t>8 дн</t>
  </si>
  <si>
    <t>9 дн</t>
  </si>
  <si>
    <t>10 дн</t>
  </si>
  <si>
    <t>11 дн</t>
  </si>
  <si>
    <t>12 дн</t>
  </si>
  <si>
    <t>13 дн</t>
  </si>
  <si>
    <t>14 дн</t>
  </si>
  <si>
    <t>15 дн</t>
  </si>
  <si>
    <t>16 дн</t>
  </si>
  <si>
    <t>17 дн</t>
  </si>
  <si>
    <t>18 дн</t>
  </si>
  <si>
    <t>19 дн</t>
  </si>
  <si>
    <t>20 дн</t>
  </si>
  <si>
    <t>21 дн</t>
  </si>
  <si>
    <t>Первичный прием врача - терапевта</t>
  </si>
  <si>
    <t>Динамическое наблюдение терапевта (повторный прием)</t>
  </si>
  <si>
    <t>Консультация врача узкой специализации (по мед. показаниям)</t>
  </si>
  <si>
    <t>2 консультации узких специалистов (по медицинским показаниям)</t>
  </si>
  <si>
    <t>Анализ мочи (по мед. показаниям)</t>
  </si>
  <si>
    <t>Анализ крови клинический (по мед. показаниям)</t>
  </si>
  <si>
    <t>Анализ крови биохимический: глюкоза (по мед. показаниям)</t>
  </si>
  <si>
    <t>ЭКГ</t>
  </si>
  <si>
    <t>ЭКГ (повторная) (по мед. показаниям)</t>
  </si>
  <si>
    <t>Нарзанные ванны (при непоказанности - жемчужные, лавандовые, лавровые, пихтовые)</t>
  </si>
  <si>
    <t>Массаж классический (1,5 ед.)</t>
  </si>
  <si>
    <t>Ингаляции (с минеральной водой / лекарственные / с эмульсией)</t>
  </si>
  <si>
    <t>Физиолечение (Индуктотермия / КВЧ - терапия / УФО / Д`Арсонвализация / УВЧ-терапия / СМТ / Электрофорез / Гальванизация)</t>
  </si>
  <si>
    <t>Лечебные души (циркулярный / восходящий / Душ Шарко)</t>
  </si>
  <si>
    <t>Микроклизмы травяные по мед. показаниям</t>
  </si>
  <si>
    <t>Парафиновые или бишофитные аппликации (2 зоны)</t>
  </si>
  <si>
    <t>Нарзанное орошение десен</t>
  </si>
  <si>
    <t>Спелеотерапия (по мед. показаниям)</t>
  </si>
  <si>
    <t>Сеанс психотерапии (групповая/индивидуальная)</t>
  </si>
  <si>
    <t>Лечебное плавание (45 минут)</t>
  </si>
  <si>
    <t>Лечебная физкультура</t>
  </si>
  <si>
    <t>Занятие в тренажерном зале (общее/с инструктором) (1  час)</t>
  </si>
  <si>
    <t>Питьевое лечение минеральной водой (Славяновская, Ессентуки-4) (по мед. показаниям) 3 раза в день по 180 мл</t>
  </si>
  <si>
    <t>Воздушные и солнечные ванны</t>
  </si>
  <si>
    <t>Терренкур, лечебная дозированная ходьба</t>
  </si>
  <si>
    <t>Медикаментозное лечение</t>
  </si>
  <si>
    <t>по неотложным показаниям</t>
  </si>
  <si>
    <t>Дополнительно для проживающих в номерах «Люкс»</t>
  </si>
  <si>
    <t>Аромотерапия</t>
  </si>
  <si>
    <t>Фитобочка с чаем и горным мёдом в СПА-центре</t>
  </si>
  <si>
    <t>Дополнительно для проживающих в номерах «Апартаменты»</t>
  </si>
  <si>
    <t>Подводный душ-массаж</t>
  </si>
  <si>
    <t>Перечень услуг в рамках базовой путевки на оздоровление и отдых</t>
  </si>
  <si>
    <t>№</t>
  </si>
  <si>
    <t>ед.изм.</t>
  </si>
  <si>
    <t>кол-во процедур в путевке</t>
  </si>
  <si>
    <t>Прием врача-терапевта</t>
  </si>
  <si>
    <t>прием</t>
  </si>
  <si>
    <t>сеанс</t>
  </si>
  <si>
    <t>ежедневно</t>
  </si>
  <si>
    <t>Питьевое лечение минеральной водой ("Славяновская", "Ессентуки №4) по мед. показаниям, 3 раза в день по 180 мл</t>
  </si>
  <si>
    <t>дней</t>
  </si>
  <si>
    <t>Терренкур (лечебная дозированная ходьба)</t>
  </si>
  <si>
    <t>медикаментозное лечение</t>
  </si>
  <si>
    <t>Перечень услуг, включенных в путевку на оздоровление и отдых для детей от 4 до 14 лет</t>
  </si>
  <si>
    <t>Первичный прием и динамическое наблюдение врача - педиатра ( по мед. показаниям)</t>
  </si>
  <si>
    <t>Диетическое  питание по системе "шведский стол"</t>
  </si>
  <si>
    <t>Питьевое лечение минеральной водой ("Славяновская", "Ессентуки-4")</t>
  </si>
  <si>
    <t>Терренкур (лечебная ходьба) в  Курортном парке (ежедневно)</t>
  </si>
  <si>
    <t>Пользование бассейном (лечебное плавание) - (ежедневно 1 сеанс, при наличии мед. справки*, в сопровождении родителей) </t>
  </si>
  <si>
    <t>Естественный солярий, воздушные ванны </t>
  </si>
  <si>
    <t>Пользование тренажерным залом (ЛФК) - (групповая, 30 минут)</t>
  </si>
  <si>
    <t>*Дети до 14 лет допускаются в бассейн только в сопровождении взрослых.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</si>
</sst>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&quot;-&quot;_р_._-;_-@_-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Cambria"/>
      <family val="1"/>
      <charset val="204"/>
    </font>
    <font>
      <b/>
      <sz val="10"/>
      <color indexed="8"/>
      <name val="Cambria"/>
      <family val="1"/>
      <charset val="204"/>
    </font>
    <font>
      <b/>
      <sz val="10"/>
      <name val="Cambria"/>
      <family val="1"/>
      <charset val="204"/>
    </font>
    <font>
      <sz val="10"/>
      <color theme="1"/>
      <name val="Cambria"/>
      <family val="1"/>
      <charset val="204"/>
    </font>
    <font>
      <sz val="11"/>
      <color indexed="8"/>
      <name val="Calibri"/>
      <family val="2"/>
      <charset val="204"/>
    </font>
    <font>
      <b/>
      <sz val="10"/>
      <color indexed="10"/>
      <name val="Cambria"/>
      <family val="1"/>
      <charset val="204"/>
    </font>
    <font>
      <b/>
      <sz val="10"/>
      <color rgb="FFFF0000"/>
      <name val="Cambria"/>
      <family val="1"/>
      <charset val="204"/>
    </font>
    <font>
      <sz val="10"/>
      <name val="Cambria"/>
      <family val="1"/>
      <charset val="204"/>
    </font>
    <font>
      <sz val="10"/>
      <color indexed="10"/>
      <name val="Cambria"/>
      <family val="1"/>
      <charset val="204"/>
    </font>
    <font>
      <sz val="10"/>
      <color indexed="8"/>
      <name val="Calibri Light"/>
      <family val="1"/>
      <charset val="204"/>
      <scheme val="major"/>
    </font>
    <font>
      <sz val="10"/>
      <color theme="1"/>
      <name val="Calibri Light"/>
      <family val="1"/>
      <charset val="204"/>
      <scheme val="maj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b/>
      <sz val="10"/>
      <color rgb="FFFF0000"/>
      <name val="Calibri"/>
      <family val="2"/>
      <charset val="204"/>
    </font>
    <font>
      <b/>
      <i/>
      <sz val="10"/>
      <color indexed="8"/>
      <name val="Cambria"/>
      <family val="1"/>
      <charset val="204"/>
    </font>
    <font>
      <b/>
      <sz val="12"/>
      <name val="Cambria"/>
      <family val="1"/>
      <charset val="204"/>
    </font>
    <font>
      <b/>
      <sz val="12"/>
      <color indexed="10"/>
      <name val="Cambria"/>
      <family val="1"/>
      <charset val="204"/>
    </font>
    <font>
      <i/>
      <sz val="10"/>
      <color theme="1"/>
      <name val="Cambria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1" fillId="0" borderId="0"/>
    <xf numFmtId="164" fontId="7" fillId="0" borderId="0" applyFont="0" applyFill="0" applyBorder="0" applyAlignment="0" applyProtection="0"/>
  </cellStyleXfs>
  <cellXfs count="105">
    <xf numFmtId="0" fontId="0" fillId="0" borderId="0" xfId="0"/>
    <xf numFmtId="0" fontId="3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1" xfId="2" applyFont="1" applyBorder="1" applyAlignment="1">
      <alignment horizontal="center" vertical="center"/>
    </xf>
    <xf numFmtId="0" fontId="9" fillId="0" borderId="11" xfId="2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3" fontId="10" fillId="3" borderId="12" xfId="0" applyNumberFormat="1" applyFont="1" applyFill="1" applyBorder="1" applyAlignment="1">
      <alignment horizontal="center" vertical="center"/>
    </xf>
    <xf numFmtId="3" fontId="10" fillId="0" borderId="13" xfId="3" applyNumberFormat="1" applyFont="1" applyFill="1" applyBorder="1" applyAlignment="1">
      <alignment horizontal="center" vertical="center"/>
    </xf>
    <xf numFmtId="3" fontId="10" fillId="3" borderId="13" xfId="0" applyNumberFormat="1" applyFont="1" applyFill="1" applyBorder="1" applyAlignment="1">
      <alignment horizontal="center" vertical="center"/>
    </xf>
    <xf numFmtId="3" fontId="10" fillId="3" borderId="14" xfId="0" applyNumberFormat="1" applyFont="1" applyFill="1" applyBorder="1" applyAlignment="1">
      <alignment horizontal="center" vertical="center"/>
    </xf>
    <xf numFmtId="3" fontId="10" fillId="4" borderId="15" xfId="0" applyNumberFormat="1" applyFont="1" applyFill="1" applyBorder="1" applyAlignment="1">
      <alignment horizontal="center" vertical="center"/>
    </xf>
    <xf numFmtId="3" fontId="10" fillId="3" borderId="0" xfId="0" applyNumberFormat="1" applyFont="1" applyFill="1" applyAlignment="1">
      <alignment horizontal="center" vertical="center"/>
    </xf>
    <xf numFmtId="3" fontId="10" fillId="4" borderId="0" xfId="0" applyNumberFormat="1" applyFont="1" applyFill="1" applyAlignment="1">
      <alignment horizontal="center" vertical="center"/>
    </xf>
    <xf numFmtId="0" fontId="5" fillId="0" borderId="16" xfId="2" applyFont="1" applyBorder="1" applyAlignment="1">
      <alignment horizontal="center" vertical="center"/>
    </xf>
    <xf numFmtId="0" fontId="9" fillId="0" borderId="16" xfId="2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3" fontId="10" fillId="3" borderId="18" xfId="0" applyNumberFormat="1" applyFont="1" applyFill="1" applyBorder="1" applyAlignment="1">
      <alignment horizontal="center" vertical="center"/>
    </xf>
    <xf numFmtId="3" fontId="10" fillId="0" borderId="19" xfId="3" applyNumberFormat="1" applyFont="1" applyFill="1" applyBorder="1" applyAlignment="1">
      <alignment horizontal="center" vertical="center"/>
    </xf>
    <xf numFmtId="3" fontId="10" fillId="3" borderId="19" xfId="0" applyNumberFormat="1" applyFont="1" applyFill="1" applyBorder="1" applyAlignment="1">
      <alignment horizontal="center" vertical="center"/>
    </xf>
    <xf numFmtId="3" fontId="10" fillId="3" borderId="20" xfId="0" applyNumberFormat="1" applyFont="1" applyFill="1" applyBorder="1" applyAlignment="1">
      <alignment horizontal="center" vertical="center"/>
    </xf>
    <xf numFmtId="3" fontId="10" fillId="4" borderId="21" xfId="0" applyNumberFormat="1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9" fillId="0" borderId="17" xfId="2" applyFont="1" applyBorder="1" applyAlignment="1">
      <alignment horizontal="center" vertical="center"/>
    </xf>
    <xf numFmtId="0" fontId="5" fillId="0" borderId="22" xfId="2" applyFont="1" applyBorder="1" applyAlignment="1">
      <alignment horizontal="center" vertical="center"/>
    </xf>
    <xf numFmtId="0" fontId="9" fillId="0" borderId="22" xfId="2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3" fontId="10" fillId="3" borderId="23" xfId="0" applyNumberFormat="1" applyFont="1" applyFill="1" applyBorder="1" applyAlignment="1">
      <alignment horizontal="center" vertical="center"/>
    </xf>
    <xf numFmtId="3" fontId="10" fillId="0" borderId="24" xfId="3" applyNumberFormat="1" applyFont="1" applyFill="1" applyBorder="1" applyAlignment="1">
      <alignment horizontal="center" vertical="center"/>
    </xf>
    <xf numFmtId="3" fontId="10" fillId="3" borderId="24" xfId="0" applyNumberFormat="1" applyFont="1" applyFill="1" applyBorder="1" applyAlignment="1">
      <alignment horizontal="center" vertical="center"/>
    </xf>
    <xf numFmtId="3" fontId="10" fillId="3" borderId="25" xfId="0" applyNumberFormat="1" applyFont="1" applyFill="1" applyBorder="1" applyAlignment="1">
      <alignment horizontal="center" vertical="center"/>
    </xf>
    <xf numFmtId="3" fontId="10" fillId="4" borderId="26" xfId="0" applyNumberFormat="1" applyFont="1" applyFill="1" applyBorder="1" applyAlignment="1">
      <alignment horizontal="center" vertical="center"/>
    </xf>
    <xf numFmtId="3" fontId="3" fillId="0" borderId="1" xfId="0" applyNumberFormat="1" applyFont="1" applyBorder="1" applyAlignment="1">
      <alignment vertical="center"/>
    </xf>
    <xf numFmtId="3" fontId="12" fillId="0" borderId="1" xfId="0" applyNumberFormat="1" applyFont="1" applyBorder="1" applyAlignment="1">
      <alignment vertical="center"/>
    </xf>
    <xf numFmtId="0" fontId="13" fillId="0" borderId="0" xfId="0" applyFont="1"/>
    <xf numFmtId="0" fontId="4" fillId="0" borderId="2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27" xfId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3" fontId="10" fillId="0" borderId="28" xfId="3" applyNumberFormat="1" applyFont="1" applyFill="1" applyBorder="1" applyAlignment="1">
      <alignment horizontal="center" vertical="center"/>
    </xf>
    <xf numFmtId="3" fontId="10" fillId="3" borderId="28" xfId="0" applyNumberFormat="1" applyFont="1" applyFill="1" applyBorder="1" applyAlignment="1">
      <alignment horizontal="center" vertical="center"/>
    </xf>
    <xf numFmtId="3" fontId="10" fillId="4" borderId="29" xfId="0" applyNumberFormat="1" applyFont="1" applyFill="1" applyBorder="1" applyAlignment="1">
      <alignment horizontal="center" vertical="center"/>
    </xf>
    <xf numFmtId="3" fontId="10" fillId="0" borderId="0" xfId="3" applyNumberFormat="1" applyFont="1" applyFill="1" applyBorder="1" applyAlignment="1">
      <alignment horizontal="center" vertical="center"/>
    </xf>
    <xf numFmtId="3" fontId="10" fillId="4" borderId="13" xfId="0" applyNumberFormat="1" applyFont="1" applyFill="1" applyBorder="1" applyAlignment="1">
      <alignment horizontal="center" vertical="center"/>
    </xf>
    <xf numFmtId="3" fontId="10" fillId="4" borderId="24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0" fontId="14" fillId="0" borderId="0" xfId="0" applyFont="1"/>
    <xf numFmtId="0" fontId="15" fillId="0" borderId="0" xfId="0" applyFont="1"/>
    <xf numFmtId="0" fontId="16" fillId="0" borderId="0" xfId="0" applyFont="1" applyAlignment="1">
      <alignment horizontal="left"/>
    </xf>
    <xf numFmtId="3" fontId="3" fillId="0" borderId="0" xfId="0" applyNumberFormat="1" applyFont="1" applyAlignment="1">
      <alignment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8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3" fontId="10" fillId="3" borderId="0" xfId="0" applyNumberFormat="1" applyFont="1" applyFill="1" applyBorder="1" applyAlignment="1">
      <alignment horizontal="center" vertical="center"/>
    </xf>
    <xf numFmtId="3" fontId="10" fillId="4" borderId="0" xfId="0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left"/>
    </xf>
    <xf numFmtId="0" fontId="2" fillId="0" borderId="0" xfId="0" applyFont="1"/>
    <xf numFmtId="0" fontId="0" fillId="0" borderId="31" xfId="0" applyBorder="1" applyAlignment="1">
      <alignment horizontal="center" vertical="center" wrapText="1"/>
    </xf>
    <xf numFmtId="0" fontId="0" fillId="0" borderId="30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19" xfId="0" applyBorder="1"/>
    <xf numFmtId="0" fontId="0" fillId="0" borderId="19" xfId="0" applyBorder="1" applyAlignment="1">
      <alignment horizontal="center"/>
    </xf>
    <xf numFmtId="0" fontId="0" fillId="0" borderId="13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2" fillId="0" borderId="13" xfId="0" applyFont="1" applyBorder="1"/>
    <xf numFmtId="0" fontId="0" fillId="2" borderId="13" xfId="0" applyFill="1" applyBorder="1" applyAlignment="1">
      <alignment horizontal="center"/>
    </xf>
    <xf numFmtId="0" fontId="0" fillId="2" borderId="13" xfId="0" applyFill="1" applyBorder="1"/>
    <xf numFmtId="0" fontId="0" fillId="0" borderId="0" xfId="0" applyAlignment="1">
      <alignment horizontal="center"/>
    </xf>
    <xf numFmtId="0" fontId="0" fillId="0" borderId="13" xfId="0" applyBorder="1" applyAlignment="1">
      <alignment horizontal="left" wrapText="1"/>
    </xf>
  </cellXfs>
  <cellStyles count="4">
    <cellStyle name="Обычный" xfId="0" builtinId="0"/>
    <cellStyle name="Обычный 2 3 2 2" xfId="2" xr:uid="{E697DE8C-7597-4FDA-A2F1-AA4B75904B48}"/>
    <cellStyle name="Обычный_Лист1 2" xfId="1" xr:uid="{00604892-9D58-4CC7-8A67-1051E5A24D95}"/>
    <cellStyle name="Финансовый [0] 3 2" xfId="3" xr:uid="{A23762C5-C439-4753-AE50-58CC95B8EB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20261-DB4E-463D-8B15-79428A5DA866}">
  <sheetPr>
    <tabColor rgb="FF00B0F0"/>
  </sheetPr>
  <dimension ref="A1:AC48"/>
  <sheetViews>
    <sheetView tabSelected="1" workbookViewId="0">
      <selection activeCell="A41" sqref="A41:J41"/>
    </sheetView>
  </sheetViews>
  <sheetFormatPr defaultRowHeight="15" x14ac:dyDescent="0.25"/>
  <cols>
    <col min="1" max="1" width="14.85546875" customWidth="1"/>
    <col min="2" max="2" width="15.42578125" customWidth="1"/>
    <col min="3" max="3" width="42.140625" customWidth="1"/>
  </cols>
  <sheetData>
    <row r="1" spans="1:29" ht="15.75" x14ac:dyDescent="0.25">
      <c r="A1" s="1"/>
      <c r="B1" s="71"/>
      <c r="C1" s="78" t="s">
        <v>49</v>
      </c>
      <c r="D1" s="78"/>
      <c r="E1" s="78"/>
      <c r="F1" s="78"/>
      <c r="G1" s="78"/>
      <c r="H1" s="78"/>
      <c r="I1" s="78"/>
      <c r="J1" s="78"/>
      <c r="K1" s="78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75" thickBot="1" x14ac:dyDescent="0.3">
      <c r="A2" s="72"/>
      <c r="B2" s="73"/>
      <c r="C2" s="74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</row>
    <row r="3" spans="1:29" ht="15.75" thickBot="1" x14ac:dyDescent="0.3">
      <c r="A3" s="2" t="s">
        <v>0</v>
      </c>
      <c r="B3" s="3"/>
      <c r="C3" s="3"/>
      <c r="D3" s="56" t="s">
        <v>1</v>
      </c>
      <c r="E3" s="57"/>
      <c r="F3" s="57"/>
      <c r="G3" s="57"/>
      <c r="H3" s="58"/>
      <c r="I3" s="56" t="s">
        <v>2</v>
      </c>
      <c r="J3" s="57"/>
      <c r="K3" s="57"/>
      <c r="L3" s="57"/>
      <c r="M3" s="58"/>
      <c r="N3" s="4" t="s">
        <v>3</v>
      </c>
      <c r="O3" s="5"/>
      <c r="P3" s="5"/>
      <c r="Q3" s="5"/>
      <c r="R3" s="6"/>
      <c r="S3" s="7"/>
      <c r="T3" s="8"/>
      <c r="U3" s="8"/>
      <c r="V3" s="8"/>
      <c r="W3" s="8"/>
      <c r="X3" s="8"/>
      <c r="Y3" s="8"/>
      <c r="Z3" s="8"/>
      <c r="AA3" s="8"/>
      <c r="AB3" s="8"/>
      <c r="AC3" s="8"/>
    </row>
    <row r="4" spans="1:29" ht="15.75" thickBot="1" x14ac:dyDescent="0.3">
      <c r="A4" s="9" t="s">
        <v>4</v>
      </c>
      <c r="B4" s="10"/>
      <c r="C4" s="10"/>
      <c r="D4" s="61" t="s">
        <v>5</v>
      </c>
      <c r="E4" s="62"/>
      <c r="F4" s="62"/>
      <c r="G4" s="62"/>
      <c r="H4" s="63"/>
      <c r="I4" s="61" t="s">
        <v>5</v>
      </c>
      <c r="J4" s="62"/>
      <c r="K4" s="62"/>
      <c r="L4" s="62"/>
      <c r="M4" s="63"/>
      <c r="N4" s="11" t="s">
        <v>5</v>
      </c>
      <c r="O4" s="12"/>
      <c r="P4" s="12"/>
      <c r="Q4" s="12"/>
      <c r="R4" s="13"/>
      <c r="S4" s="14"/>
      <c r="T4" s="8"/>
      <c r="U4" s="8"/>
      <c r="V4" s="8"/>
      <c r="W4" s="8"/>
      <c r="X4" s="8"/>
      <c r="Y4" s="8"/>
      <c r="Z4" s="8"/>
      <c r="AA4" s="8"/>
      <c r="AB4" s="8"/>
      <c r="AC4" s="8"/>
    </row>
    <row r="5" spans="1:29" ht="90" thickBot="1" x14ac:dyDescent="0.3">
      <c r="A5" s="16" t="s">
        <v>6</v>
      </c>
      <c r="B5" s="17" t="s">
        <v>7</v>
      </c>
      <c r="C5" s="18" t="s">
        <v>8</v>
      </c>
      <c r="D5" s="19" t="s">
        <v>9</v>
      </c>
      <c r="E5" s="20" t="s">
        <v>10</v>
      </c>
      <c r="F5" s="20" t="s">
        <v>11</v>
      </c>
      <c r="G5" s="20" t="s">
        <v>12</v>
      </c>
      <c r="H5" s="21" t="s">
        <v>13</v>
      </c>
      <c r="I5" s="19" t="s">
        <v>9</v>
      </c>
      <c r="J5" s="20" t="s">
        <v>10</v>
      </c>
      <c r="K5" s="20" t="s">
        <v>11</v>
      </c>
      <c r="L5" s="20" t="s">
        <v>12</v>
      </c>
      <c r="M5" s="21" t="s">
        <v>13</v>
      </c>
      <c r="N5" s="19" t="s">
        <v>9</v>
      </c>
      <c r="O5" s="20" t="s">
        <v>10</v>
      </c>
      <c r="P5" s="20" t="s">
        <v>11</v>
      </c>
      <c r="Q5" s="20" t="s">
        <v>12</v>
      </c>
      <c r="R5" s="21" t="s">
        <v>13</v>
      </c>
      <c r="S5" s="22"/>
      <c r="T5" s="8"/>
      <c r="U5" s="8"/>
      <c r="V5" s="8"/>
      <c r="W5" s="8"/>
      <c r="X5" s="8"/>
      <c r="Y5" s="8"/>
      <c r="Z5" s="8"/>
      <c r="AA5" s="8"/>
      <c r="AB5" s="8"/>
      <c r="AC5" s="8"/>
    </row>
    <row r="6" spans="1:29" ht="25.5" x14ac:dyDescent="0.25">
      <c r="A6" s="23" t="s">
        <v>14</v>
      </c>
      <c r="B6" s="24" t="s">
        <v>35</v>
      </c>
      <c r="C6" s="25" t="s">
        <v>36</v>
      </c>
      <c r="D6" s="26">
        <f>E6</f>
        <v>10700</v>
      </c>
      <c r="E6" s="27">
        <v>10700</v>
      </c>
      <c r="F6" s="28">
        <v>0</v>
      </c>
      <c r="G6" s="28">
        <v>0</v>
      </c>
      <c r="H6" s="29">
        <f>E6-E6*35%</f>
        <v>6955</v>
      </c>
      <c r="I6" s="26">
        <f>J6</f>
        <v>10400</v>
      </c>
      <c r="J6" s="27">
        <v>10400</v>
      </c>
      <c r="K6" s="28">
        <v>0</v>
      </c>
      <c r="L6" s="28">
        <v>0</v>
      </c>
      <c r="M6" s="30">
        <f>J6-J6*35%</f>
        <v>6760</v>
      </c>
      <c r="N6" s="26">
        <f>O6</f>
        <v>10700</v>
      </c>
      <c r="O6" s="27">
        <v>10700</v>
      </c>
      <c r="P6" s="28">
        <v>0</v>
      </c>
      <c r="Q6" s="28">
        <v>0</v>
      </c>
      <c r="R6" s="30">
        <f t="shared" ref="R6:R17" si="0">O6-O6*35%</f>
        <v>6955</v>
      </c>
      <c r="S6" s="31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x14ac:dyDescent="0.25">
      <c r="A7" s="33" t="s">
        <v>15</v>
      </c>
      <c r="B7" s="34" t="s">
        <v>35</v>
      </c>
      <c r="C7" s="35" t="s">
        <v>37</v>
      </c>
      <c r="D7" s="26">
        <f>E7</f>
        <v>12000</v>
      </c>
      <c r="E7" s="27">
        <v>12000</v>
      </c>
      <c r="F7" s="28">
        <v>0</v>
      </c>
      <c r="G7" s="28">
        <v>0</v>
      </c>
      <c r="H7" s="29">
        <f t="shared" ref="H7:H17" si="1">E7-E7*35%</f>
        <v>7800</v>
      </c>
      <c r="I7" s="26">
        <f>J7</f>
        <v>11800</v>
      </c>
      <c r="J7" s="27">
        <v>11800</v>
      </c>
      <c r="K7" s="28">
        <v>0</v>
      </c>
      <c r="L7" s="28">
        <v>0</v>
      </c>
      <c r="M7" s="30">
        <f t="shared" ref="M7:M17" si="2">J7-J7*35%</f>
        <v>7670</v>
      </c>
      <c r="N7" s="26">
        <f>O7</f>
        <v>12000</v>
      </c>
      <c r="O7" s="27">
        <v>12000</v>
      </c>
      <c r="P7" s="28">
        <v>0</v>
      </c>
      <c r="Q7" s="28">
        <v>0</v>
      </c>
      <c r="R7" s="30">
        <f t="shared" si="0"/>
        <v>7800</v>
      </c>
      <c r="S7" s="31"/>
      <c r="T7" s="8"/>
      <c r="U7" s="8"/>
      <c r="V7" s="8"/>
      <c r="W7" s="8"/>
      <c r="X7" s="8"/>
      <c r="Y7" s="8"/>
      <c r="Z7" s="8"/>
      <c r="AA7" s="8"/>
      <c r="AB7" s="8"/>
      <c r="AC7" s="8"/>
    </row>
    <row r="8" spans="1:29" ht="25.5" x14ac:dyDescent="0.25">
      <c r="A8" s="33" t="s">
        <v>16</v>
      </c>
      <c r="B8" s="34" t="s">
        <v>35</v>
      </c>
      <c r="C8" s="35" t="s">
        <v>38</v>
      </c>
      <c r="D8" s="36">
        <f>E8</f>
        <v>9500</v>
      </c>
      <c r="E8" s="37">
        <v>9500</v>
      </c>
      <c r="F8" s="38">
        <v>0</v>
      </c>
      <c r="G8" s="38">
        <v>0</v>
      </c>
      <c r="H8" s="39">
        <f>E8-E8*35%</f>
        <v>6175</v>
      </c>
      <c r="I8" s="36">
        <f>J8</f>
        <v>9300</v>
      </c>
      <c r="J8" s="37">
        <v>9300</v>
      </c>
      <c r="K8" s="38">
        <v>0</v>
      </c>
      <c r="L8" s="38">
        <v>0</v>
      </c>
      <c r="M8" s="40">
        <f>J8-J8*35%</f>
        <v>6045</v>
      </c>
      <c r="N8" s="36">
        <f>O8</f>
        <v>9500</v>
      </c>
      <c r="O8" s="37">
        <v>9500</v>
      </c>
      <c r="P8" s="38">
        <v>0</v>
      </c>
      <c r="Q8" s="38">
        <v>0</v>
      </c>
      <c r="R8" s="40">
        <f t="shared" si="0"/>
        <v>6175</v>
      </c>
      <c r="S8" s="31"/>
      <c r="T8" s="8"/>
      <c r="U8" s="8"/>
      <c r="V8" s="8"/>
      <c r="W8" s="8"/>
      <c r="X8" s="8"/>
      <c r="Y8" s="8"/>
      <c r="Z8" s="8"/>
      <c r="AA8" s="8"/>
      <c r="AB8" s="8"/>
      <c r="AC8" s="8"/>
    </row>
    <row r="9" spans="1:29" ht="25.5" x14ac:dyDescent="0.25">
      <c r="A9" s="33" t="s">
        <v>17</v>
      </c>
      <c r="B9" s="34" t="s">
        <v>35</v>
      </c>
      <c r="C9" s="35" t="s">
        <v>39</v>
      </c>
      <c r="D9" s="36">
        <f>E9</f>
        <v>10500</v>
      </c>
      <c r="E9" s="37">
        <v>10500</v>
      </c>
      <c r="F9" s="38">
        <v>0</v>
      </c>
      <c r="G9" s="38">
        <v>0</v>
      </c>
      <c r="H9" s="39">
        <f t="shared" ref="H9:H17" si="3">E9-E9*35%</f>
        <v>6825</v>
      </c>
      <c r="I9" s="36">
        <f>J9</f>
        <v>10200</v>
      </c>
      <c r="J9" s="37">
        <v>10200</v>
      </c>
      <c r="K9" s="38">
        <v>0</v>
      </c>
      <c r="L9" s="38">
        <v>0</v>
      </c>
      <c r="M9" s="40">
        <f t="shared" ref="M9:M17" si="4">J9-J9*35%</f>
        <v>6630</v>
      </c>
      <c r="N9" s="36">
        <f>O9</f>
        <v>10500</v>
      </c>
      <c r="O9" s="37">
        <v>10500</v>
      </c>
      <c r="P9" s="38">
        <v>0</v>
      </c>
      <c r="Q9" s="38">
        <v>0</v>
      </c>
      <c r="R9" s="40">
        <f t="shared" si="0"/>
        <v>6825</v>
      </c>
      <c r="S9" s="31"/>
      <c r="T9" s="8"/>
      <c r="U9" s="8"/>
      <c r="V9" s="8"/>
      <c r="W9" s="8"/>
      <c r="X9" s="8"/>
      <c r="Y9" s="8"/>
      <c r="Z9" s="8"/>
      <c r="AA9" s="8"/>
      <c r="AB9" s="8"/>
      <c r="AC9" s="8"/>
    </row>
    <row r="10" spans="1:29" ht="25.5" x14ac:dyDescent="0.25">
      <c r="A10" s="33" t="s">
        <v>18</v>
      </c>
      <c r="B10" s="34" t="s">
        <v>35</v>
      </c>
      <c r="C10" s="35" t="s">
        <v>40</v>
      </c>
      <c r="D10" s="26">
        <v>13200</v>
      </c>
      <c r="E10" s="27">
        <v>7900</v>
      </c>
      <c r="F10" s="28">
        <v>0</v>
      </c>
      <c r="G10" s="28">
        <f t="shared" ref="G10:G17" si="5">E10*0.8</f>
        <v>6320</v>
      </c>
      <c r="H10" s="29">
        <f t="shared" si="3"/>
        <v>5135</v>
      </c>
      <c r="I10" s="26">
        <v>12800</v>
      </c>
      <c r="J10" s="27">
        <v>7700</v>
      </c>
      <c r="K10" s="28">
        <v>0</v>
      </c>
      <c r="L10" s="28">
        <f t="shared" ref="L10:L17" si="6">J10*0.8</f>
        <v>6160</v>
      </c>
      <c r="M10" s="30">
        <f t="shared" si="4"/>
        <v>5005</v>
      </c>
      <c r="N10" s="26">
        <v>13200</v>
      </c>
      <c r="O10" s="27">
        <v>7900</v>
      </c>
      <c r="P10" s="28">
        <v>0</v>
      </c>
      <c r="Q10" s="28">
        <f>O10*0.8</f>
        <v>6320</v>
      </c>
      <c r="R10" s="30">
        <f t="shared" si="0"/>
        <v>5135</v>
      </c>
      <c r="S10" s="31"/>
      <c r="T10" s="8"/>
      <c r="U10" s="8"/>
      <c r="V10" s="8"/>
      <c r="W10" s="8"/>
      <c r="X10" s="8"/>
      <c r="Y10" s="8"/>
      <c r="Z10" s="8"/>
      <c r="AA10" s="8"/>
      <c r="AB10" s="8"/>
      <c r="AC10" s="8"/>
    </row>
    <row r="11" spans="1:29" x14ac:dyDescent="0.25">
      <c r="A11" s="33" t="s">
        <v>19</v>
      </c>
      <c r="B11" s="34" t="s">
        <v>35</v>
      </c>
      <c r="C11" s="35" t="s">
        <v>41</v>
      </c>
      <c r="D11" s="26">
        <v>17000</v>
      </c>
      <c r="E11" s="27">
        <v>9800</v>
      </c>
      <c r="F11" s="28">
        <v>0</v>
      </c>
      <c r="G11" s="28">
        <f>E11*0.8</f>
        <v>7840</v>
      </c>
      <c r="H11" s="29">
        <f>E11-E11*35%</f>
        <v>6370</v>
      </c>
      <c r="I11" s="26">
        <v>16400</v>
      </c>
      <c r="J11" s="27">
        <v>9500</v>
      </c>
      <c r="K11" s="28">
        <v>0</v>
      </c>
      <c r="L11" s="28">
        <f>J11*0.8</f>
        <v>7600</v>
      </c>
      <c r="M11" s="30">
        <f>J11-J11*35%</f>
        <v>6175</v>
      </c>
      <c r="N11" s="26">
        <v>17000</v>
      </c>
      <c r="O11" s="27">
        <v>9800</v>
      </c>
      <c r="P11" s="28">
        <v>0</v>
      </c>
      <c r="Q11" s="28">
        <f>O11*0.8</f>
        <v>7840</v>
      </c>
      <c r="R11" s="30">
        <f t="shared" si="0"/>
        <v>6370</v>
      </c>
      <c r="S11" s="31"/>
      <c r="T11" s="8"/>
      <c r="U11" s="8"/>
      <c r="V11" s="8"/>
      <c r="W11" s="8"/>
      <c r="X11" s="8"/>
      <c r="Y11" s="8"/>
      <c r="Z11" s="8"/>
      <c r="AA11" s="8"/>
      <c r="AB11" s="8"/>
      <c r="AC11" s="8"/>
    </row>
    <row r="12" spans="1:29" x14ac:dyDescent="0.25">
      <c r="A12" s="33" t="s">
        <v>20</v>
      </c>
      <c r="B12" s="34" t="s">
        <v>21</v>
      </c>
      <c r="C12" s="41" t="s">
        <v>42</v>
      </c>
      <c r="D12" s="26">
        <v>18600</v>
      </c>
      <c r="E12" s="27">
        <v>10600</v>
      </c>
      <c r="F12" s="28">
        <f t="shared" ref="F12:F17" si="7">E12*0.8</f>
        <v>8480</v>
      </c>
      <c r="G12" s="28">
        <f t="shared" ref="G12:G17" si="8">E12*0.8</f>
        <v>8480</v>
      </c>
      <c r="H12" s="29">
        <f t="shared" ref="H12:H17" si="9">E12-E12*35%</f>
        <v>6890</v>
      </c>
      <c r="I12" s="26">
        <v>18000</v>
      </c>
      <c r="J12" s="27">
        <v>10300</v>
      </c>
      <c r="K12" s="28">
        <f t="shared" ref="K12:K17" si="10">J12*0.8</f>
        <v>8240</v>
      </c>
      <c r="L12" s="28">
        <f t="shared" ref="L12:L17" si="11">J12*0.8</f>
        <v>8240</v>
      </c>
      <c r="M12" s="30">
        <f t="shared" ref="M12:M17" si="12">J12-J12*35%</f>
        <v>6695</v>
      </c>
      <c r="N12" s="26">
        <v>18600</v>
      </c>
      <c r="O12" s="27">
        <v>10600</v>
      </c>
      <c r="P12" s="28">
        <f t="shared" ref="P12:P17" si="13">O12*0.8</f>
        <v>8480</v>
      </c>
      <c r="Q12" s="28">
        <f t="shared" ref="Q12:Q17" si="14">O12*0.8</f>
        <v>8480</v>
      </c>
      <c r="R12" s="30">
        <f t="shared" si="0"/>
        <v>6890</v>
      </c>
      <c r="S12" s="31"/>
      <c r="T12" s="8"/>
      <c r="U12" s="8"/>
      <c r="V12" s="8"/>
      <c r="W12" s="8"/>
      <c r="X12" s="8"/>
      <c r="Y12" s="8"/>
      <c r="Z12" s="8"/>
      <c r="AA12" s="8"/>
      <c r="AB12" s="8"/>
      <c r="AC12" s="8"/>
    </row>
    <row r="13" spans="1:29" x14ac:dyDescent="0.25">
      <c r="A13" s="33" t="s">
        <v>22</v>
      </c>
      <c r="B13" s="34" t="s">
        <v>35</v>
      </c>
      <c r="C13" s="41" t="s">
        <v>43</v>
      </c>
      <c r="D13" s="26">
        <v>20700</v>
      </c>
      <c r="E13" s="27">
        <v>11800</v>
      </c>
      <c r="F13" s="28">
        <f t="shared" si="7"/>
        <v>9440</v>
      </c>
      <c r="G13" s="28">
        <f t="shared" si="8"/>
        <v>9440</v>
      </c>
      <c r="H13" s="29">
        <f t="shared" si="9"/>
        <v>7670</v>
      </c>
      <c r="I13" s="26">
        <v>20300</v>
      </c>
      <c r="J13" s="27">
        <v>11600</v>
      </c>
      <c r="K13" s="28">
        <f t="shared" si="10"/>
        <v>9280</v>
      </c>
      <c r="L13" s="28">
        <f t="shared" si="11"/>
        <v>9280</v>
      </c>
      <c r="M13" s="30">
        <f t="shared" si="12"/>
        <v>7540</v>
      </c>
      <c r="N13" s="26">
        <v>20700</v>
      </c>
      <c r="O13" s="27">
        <v>11800</v>
      </c>
      <c r="P13" s="28">
        <f t="shared" si="13"/>
        <v>9440</v>
      </c>
      <c r="Q13" s="28">
        <f t="shared" si="14"/>
        <v>9440</v>
      </c>
      <c r="R13" s="30">
        <f t="shared" si="0"/>
        <v>7670</v>
      </c>
      <c r="S13" s="31"/>
      <c r="T13" s="8"/>
      <c r="U13" s="8"/>
      <c r="V13" s="8"/>
      <c r="W13" s="8"/>
      <c r="X13" s="8"/>
      <c r="Y13" s="8"/>
      <c r="Z13" s="8"/>
      <c r="AA13" s="8"/>
      <c r="AB13" s="8"/>
      <c r="AC13" s="8"/>
    </row>
    <row r="14" spans="1:29" x14ac:dyDescent="0.25">
      <c r="A14" s="33" t="s">
        <v>23</v>
      </c>
      <c r="B14" s="34" t="s">
        <v>24</v>
      </c>
      <c r="C14" s="41" t="s">
        <v>44</v>
      </c>
      <c r="D14" s="26">
        <v>22900</v>
      </c>
      <c r="E14" s="27">
        <v>13000</v>
      </c>
      <c r="F14" s="28">
        <f t="shared" si="7"/>
        <v>10400</v>
      </c>
      <c r="G14" s="28">
        <f t="shared" si="8"/>
        <v>10400</v>
      </c>
      <c r="H14" s="29">
        <f t="shared" si="9"/>
        <v>8450</v>
      </c>
      <c r="I14" s="26">
        <v>22500</v>
      </c>
      <c r="J14" s="27">
        <v>12800</v>
      </c>
      <c r="K14" s="28">
        <f t="shared" si="10"/>
        <v>10240</v>
      </c>
      <c r="L14" s="28">
        <f t="shared" si="11"/>
        <v>10240</v>
      </c>
      <c r="M14" s="30">
        <f t="shared" si="12"/>
        <v>8320</v>
      </c>
      <c r="N14" s="26">
        <v>22900</v>
      </c>
      <c r="O14" s="27">
        <v>13000</v>
      </c>
      <c r="P14" s="28">
        <f t="shared" si="13"/>
        <v>10400</v>
      </c>
      <c r="Q14" s="28">
        <f t="shared" si="14"/>
        <v>10400</v>
      </c>
      <c r="R14" s="30">
        <f t="shared" si="0"/>
        <v>8450</v>
      </c>
      <c r="S14" s="31"/>
      <c r="T14" s="8"/>
      <c r="U14" s="8"/>
      <c r="V14" s="8"/>
      <c r="W14" s="8"/>
      <c r="X14" s="8"/>
      <c r="Y14" s="8"/>
      <c r="Z14" s="8"/>
      <c r="AA14" s="8"/>
      <c r="AB14" s="8"/>
      <c r="AC14" s="8"/>
    </row>
    <row r="15" spans="1:29" ht="25.5" x14ac:dyDescent="0.25">
      <c r="A15" s="42" t="s">
        <v>25</v>
      </c>
      <c r="B15" s="34" t="s">
        <v>24</v>
      </c>
      <c r="C15" s="35" t="s">
        <v>45</v>
      </c>
      <c r="D15" s="26">
        <v>31900</v>
      </c>
      <c r="E15" s="27">
        <v>17500</v>
      </c>
      <c r="F15" s="28">
        <f t="shared" si="7"/>
        <v>14000</v>
      </c>
      <c r="G15" s="28">
        <f t="shared" si="8"/>
        <v>14000</v>
      </c>
      <c r="H15" s="29">
        <f t="shared" si="9"/>
        <v>11375</v>
      </c>
      <c r="I15" s="26">
        <v>30500</v>
      </c>
      <c r="J15" s="27">
        <v>16800</v>
      </c>
      <c r="K15" s="28">
        <f t="shared" si="10"/>
        <v>13440</v>
      </c>
      <c r="L15" s="28">
        <f t="shared" si="11"/>
        <v>13440</v>
      </c>
      <c r="M15" s="30">
        <f t="shared" si="12"/>
        <v>10920</v>
      </c>
      <c r="N15" s="26">
        <v>31900</v>
      </c>
      <c r="O15" s="27">
        <v>17500</v>
      </c>
      <c r="P15" s="28">
        <f t="shared" si="13"/>
        <v>14000</v>
      </c>
      <c r="Q15" s="28">
        <f t="shared" si="14"/>
        <v>14000</v>
      </c>
      <c r="R15" s="30">
        <f t="shared" si="0"/>
        <v>11375</v>
      </c>
      <c r="S15" s="31"/>
      <c r="T15" s="8"/>
      <c r="U15" s="8"/>
      <c r="V15" s="8"/>
      <c r="W15" s="8"/>
      <c r="X15" s="8"/>
      <c r="Y15" s="8"/>
      <c r="Z15" s="8"/>
      <c r="AA15" s="8"/>
      <c r="AB15" s="8"/>
      <c r="AC15" s="8"/>
    </row>
    <row r="16" spans="1:29" ht="25.5" x14ac:dyDescent="0.25">
      <c r="A16" s="42" t="s">
        <v>26</v>
      </c>
      <c r="B16" s="43" t="s">
        <v>27</v>
      </c>
      <c r="C16" s="35" t="s">
        <v>46</v>
      </c>
      <c r="D16" s="26">
        <v>58900</v>
      </c>
      <c r="E16" s="27">
        <v>31000</v>
      </c>
      <c r="F16" s="28">
        <f t="shared" si="7"/>
        <v>24800</v>
      </c>
      <c r="G16" s="28">
        <f t="shared" si="8"/>
        <v>24800</v>
      </c>
      <c r="H16" s="29">
        <f t="shared" si="9"/>
        <v>20150</v>
      </c>
      <c r="I16" s="26">
        <v>54900</v>
      </c>
      <c r="J16" s="27">
        <v>29000</v>
      </c>
      <c r="K16" s="28">
        <f t="shared" si="10"/>
        <v>23200</v>
      </c>
      <c r="L16" s="28">
        <f t="shared" si="11"/>
        <v>23200</v>
      </c>
      <c r="M16" s="30">
        <f t="shared" si="12"/>
        <v>18850</v>
      </c>
      <c r="N16" s="26">
        <v>58900</v>
      </c>
      <c r="O16" s="27">
        <v>31000</v>
      </c>
      <c r="P16" s="28">
        <f t="shared" si="13"/>
        <v>24800</v>
      </c>
      <c r="Q16" s="28">
        <f t="shared" si="14"/>
        <v>24800</v>
      </c>
      <c r="R16" s="30">
        <f t="shared" si="0"/>
        <v>20150</v>
      </c>
      <c r="S16" s="31"/>
      <c r="T16" s="8"/>
      <c r="U16" s="8"/>
      <c r="V16" s="8"/>
      <c r="W16" s="8"/>
      <c r="X16" s="8"/>
      <c r="Y16" s="8"/>
      <c r="Z16" s="8"/>
      <c r="AA16" s="8"/>
      <c r="AB16" s="8"/>
      <c r="AC16" s="8"/>
    </row>
    <row r="17" spans="1:29" ht="26.25" thickBot="1" x14ac:dyDescent="0.3">
      <c r="A17" s="44" t="s">
        <v>48</v>
      </c>
      <c r="B17" s="45" t="s">
        <v>27</v>
      </c>
      <c r="C17" s="46" t="s">
        <v>47</v>
      </c>
      <c r="D17" s="47">
        <v>66900</v>
      </c>
      <c r="E17" s="48">
        <v>35000</v>
      </c>
      <c r="F17" s="49">
        <f t="shared" si="7"/>
        <v>28000</v>
      </c>
      <c r="G17" s="49">
        <f t="shared" si="8"/>
        <v>28000</v>
      </c>
      <c r="H17" s="50">
        <f t="shared" si="9"/>
        <v>22750</v>
      </c>
      <c r="I17" s="47">
        <v>62900</v>
      </c>
      <c r="J17" s="48">
        <v>33000</v>
      </c>
      <c r="K17" s="49">
        <f t="shared" si="10"/>
        <v>26400</v>
      </c>
      <c r="L17" s="49">
        <f t="shared" si="11"/>
        <v>26400</v>
      </c>
      <c r="M17" s="51">
        <f t="shared" si="12"/>
        <v>21450</v>
      </c>
      <c r="N17" s="47">
        <v>66900</v>
      </c>
      <c r="O17" s="48">
        <v>35000</v>
      </c>
      <c r="P17" s="49">
        <f t="shared" si="13"/>
        <v>28000</v>
      </c>
      <c r="Q17" s="49">
        <f t="shared" si="14"/>
        <v>28000</v>
      </c>
      <c r="R17" s="51">
        <f t="shared" si="0"/>
        <v>22750</v>
      </c>
      <c r="S17" s="31"/>
      <c r="T17" s="8"/>
      <c r="U17" s="8"/>
      <c r="V17" s="8"/>
      <c r="W17" s="8"/>
      <c r="X17" s="8"/>
      <c r="Y17" s="8"/>
      <c r="Z17" s="8"/>
      <c r="AA17" s="8"/>
      <c r="AB17" s="8"/>
      <c r="AC17" s="8"/>
    </row>
    <row r="18" spans="1:29" x14ac:dyDescent="0.25">
      <c r="A18" s="84" t="s">
        <v>50</v>
      </c>
      <c r="B18" s="84"/>
      <c r="C18" s="84"/>
      <c r="D18" s="52" t="s">
        <v>28</v>
      </c>
      <c r="E18" s="53"/>
      <c r="F18" s="53"/>
      <c r="G18" s="53"/>
      <c r="H18" s="53"/>
      <c r="I18" s="52"/>
      <c r="J18" s="53"/>
      <c r="K18" s="53"/>
      <c r="L18" s="53"/>
      <c r="M18" s="53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  <c r="AB18" s="54"/>
      <c r="AC18" s="54"/>
    </row>
    <row r="19" spans="1:29" x14ac:dyDescent="0.25">
      <c r="A19" s="75" t="s">
        <v>33</v>
      </c>
      <c r="B19" s="75"/>
      <c r="C19" s="75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x14ac:dyDescent="0.25">
      <c r="A20" s="76"/>
      <c r="B20" s="76"/>
      <c r="C20" s="76"/>
      <c r="D20" s="76"/>
      <c r="E20" s="76"/>
      <c r="F20" s="76"/>
      <c r="G20" s="76"/>
      <c r="H20" s="76"/>
      <c r="I20" s="76"/>
      <c r="J20" s="76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x14ac:dyDescent="0.25">
      <c r="A21" s="76" t="s">
        <v>51</v>
      </c>
      <c r="B21" s="76"/>
      <c r="C21" s="76"/>
      <c r="D21" s="76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7"/>
      <c r="T21" s="76"/>
      <c r="U21" s="76"/>
      <c r="V21" s="76"/>
      <c r="W21" s="76"/>
      <c r="X21" s="76"/>
      <c r="Y21" s="76"/>
      <c r="Z21" s="76"/>
      <c r="AA21" s="76"/>
      <c r="AB21" s="76"/>
      <c r="AC21" s="76"/>
    </row>
    <row r="22" spans="1:29" ht="15.75" thickBot="1" x14ac:dyDescent="0.3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</row>
    <row r="23" spans="1:29" ht="15.75" thickBot="1" x14ac:dyDescent="0.3">
      <c r="A23" s="2" t="s">
        <v>0</v>
      </c>
      <c r="B23" s="3"/>
      <c r="C23" s="55"/>
      <c r="D23" s="56" t="s">
        <v>1</v>
      </c>
      <c r="E23" s="57"/>
      <c r="F23" s="57"/>
      <c r="G23" s="57"/>
      <c r="H23" s="57"/>
      <c r="I23" s="57"/>
      <c r="J23" s="58"/>
      <c r="K23" s="56" t="s">
        <v>2</v>
      </c>
      <c r="L23" s="57"/>
      <c r="M23" s="57"/>
      <c r="N23" s="57"/>
      <c r="O23" s="57"/>
      <c r="P23" s="57"/>
      <c r="Q23" s="58"/>
      <c r="R23" s="79"/>
      <c r="S23" s="79"/>
      <c r="T23" s="59"/>
      <c r="U23" s="59"/>
      <c r="V23" s="59"/>
      <c r="W23" s="59"/>
      <c r="X23" s="59"/>
      <c r="Y23" s="59"/>
      <c r="Z23" s="59"/>
      <c r="AA23" s="8"/>
      <c r="AB23" s="8"/>
      <c r="AC23" s="8"/>
    </row>
    <row r="24" spans="1:29" ht="15.75" thickBot="1" x14ac:dyDescent="0.3">
      <c r="A24" s="9" t="s">
        <v>4</v>
      </c>
      <c r="B24" s="10"/>
      <c r="C24" s="60"/>
      <c r="D24" s="61" t="s">
        <v>29</v>
      </c>
      <c r="E24" s="62"/>
      <c r="F24" s="62"/>
      <c r="G24" s="62"/>
      <c r="H24" s="62"/>
      <c r="I24" s="62"/>
      <c r="J24" s="63"/>
      <c r="K24" s="61" t="s">
        <v>29</v>
      </c>
      <c r="L24" s="62"/>
      <c r="M24" s="62"/>
      <c r="N24" s="62"/>
      <c r="O24" s="62"/>
      <c r="P24" s="62"/>
      <c r="Q24" s="63"/>
      <c r="R24" s="80"/>
      <c r="S24" s="80"/>
      <c r="T24" s="15"/>
      <c r="U24" s="15"/>
      <c r="V24" s="15"/>
      <c r="W24" s="15"/>
      <c r="X24" s="15"/>
      <c r="Y24" s="15"/>
      <c r="Z24" s="15"/>
      <c r="AA24" s="8"/>
      <c r="AB24" s="8"/>
      <c r="AC24" s="8"/>
    </row>
    <row r="25" spans="1:29" ht="102.75" customHeight="1" thickBot="1" x14ac:dyDescent="0.3">
      <c r="A25" s="16" t="s">
        <v>6</v>
      </c>
      <c r="B25" s="17" t="s">
        <v>7</v>
      </c>
      <c r="C25" s="18" t="s">
        <v>8</v>
      </c>
      <c r="D25" s="19" t="s">
        <v>9</v>
      </c>
      <c r="E25" s="20" t="s">
        <v>10</v>
      </c>
      <c r="F25" s="20" t="s">
        <v>11</v>
      </c>
      <c r="G25" s="20" t="s">
        <v>12</v>
      </c>
      <c r="H25" s="20" t="s">
        <v>13</v>
      </c>
      <c r="I25" s="20" t="s">
        <v>30</v>
      </c>
      <c r="J25" s="21" t="s">
        <v>31</v>
      </c>
      <c r="K25" s="19" t="s">
        <v>9</v>
      </c>
      <c r="L25" s="20" t="s">
        <v>10</v>
      </c>
      <c r="M25" s="20" t="s">
        <v>11</v>
      </c>
      <c r="N25" s="20" t="s">
        <v>12</v>
      </c>
      <c r="O25" s="20" t="s">
        <v>13</v>
      </c>
      <c r="P25" s="20" t="s">
        <v>30</v>
      </c>
      <c r="Q25" s="21" t="s">
        <v>31</v>
      </c>
      <c r="R25" s="81"/>
      <c r="S25" s="81"/>
      <c r="T25" s="22"/>
      <c r="U25" s="22"/>
      <c r="V25" s="22"/>
      <c r="W25" s="22"/>
      <c r="X25" s="22"/>
      <c r="Y25" s="22"/>
      <c r="Z25" s="22"/>
      <c r="AA25" s="8"/>
      <c r="AB25" s="8"/>
      <c r="AC25" s="8"/>
    </row>
    <row r="26" spans="1:29" ht="33" customHeight="1" x14ac:dyDescent="0.25">
      <c r="A26" s="33" t="s">
        <v>14</v>
      </c>
      <c r="B26" s="34" t="s">
        <v>35</v>
      </c>
      <c r="C26" s="25" t="s">
        <v>36</v>
      </c>
      <c r="D26" s="26">
        <f>E26</f>
        <v>10400</v>
      </c>
      <c r="E26" s="64">
        <v>10400</v>
      </c>
      <c r="F26" s="28">
        <v>0</v>
      </c>
      <c r="G26" s="28">
        <v>0</v>
      </c>
      <c r="H26" s="29">
        <f>E26-E26*35%</f>
        <v>6760</v>
      </c>
      <c r="I26" s="65">
        <v>0</v>
      </c>
      <c r="J26" s="66">
        <f t="shared" ref="J26:J37" si="15">E26-E26*50%</f>
        <v>5200</v>
      </c>
      <c r="K26" s="26">
        <f>L26</f>
        <v>10100</v>
      </c>
      <c r="L26" s="64">
        <v>10100</v>
      </c>
      <c r="M26" s="28">
        <v>0</v>
      </c>
      <c r="N26" s="28">
        <v>0</v>
      </c>
      <c r="O26" s="29">
        <f>L26-L26*35%</f>
        <v>6565</v>
      </c>
      <c r="P26" s="65">
        <v>0</v>
      </c>
      <c r="Q26" s="66">
        <f t="shared" ref="Q26:Q37" si="16">L26-L26*50%</f>
        <v>5050</v>
      </c>
      <c r="R26" s="82"/>
      <c r="S26" s="83"/>
      <c r="T26" s="31"/>
      <c r="U26" s="67"/>
      <c r="V26" s="31"/>
      <c r="W26" s="31"/>
      <c r="X26" s="32"/>
      <c r="Y26" s="31"/>
      <c r="Z26" s="32"/>
      <c r="AA26" s="8"/>
      <c r="AB26" s="8"/>
      <c r="AC26" s="8"/>
    </row>
    <row r="27" spans="1:29" ht="19.5" customHeight="1" x14ac:dyDescent="0.25">
      <c r="A27" s="33" t="s">
        <v>15</v>
      </c>
      <c r="B27" s="34" t="s">
        <v>35</v>
      </c>
      <c r="C27" s="35" t="s">
        <v>37</v>
      </c>
      <c r="D27" s="26">
        <f>E27</f>
        <v>11700</v>
      </c>
      <c r="E27" s="37">
        <v>11700</v>
      </c>
      <c r="F27" s="28">
        <v>0</v>
      </c>
      <c r="G27" s="28">
        <v>0</v>
      </c>
      <c r="H27" s="29">
        <f>E27-E27*35%</f>
        <v>7605</v>
      </c>
      <c r="I27" s="38">
        <v>0</v>
      </c>
      <c r="J27" s="30">
        <f t="shared" si="15"/>
        <v>5850</v>
      </c>
      <c r="K27" s="26">
        <f>L27</f>
        <v>11500</v>
      </c>
      <c r="L27" s="37">
        <v>11500</v>
      </c>
      <c r="M27" s="28">
        <v>0</v>
      </c>
      <c r="N27" s="28">
        <v>0</v>
      </c>
      <c r="O27" s="29">
        <f>L27-L27*35%</f>
        <v>7475</v>
      </c>
      <c r="P27" s="38">
        <v>0</v>
      </c>
      <c r="Q27" s="30">
        <f t="shared" si="16"/>
        <v>5750</v>
      </c>
      <c r="R27" s="82"/>
      <c r="S27" s="83"/>
      <c r="T27" s="31"/>
      <c r="U27" s="67"/>
      <c r="V27" s="31"/>
      <c r="W27" s="31"/>
      <c r="X27" s="32"/>
      <c r="Y27" s="31"/>
      <c r="Z27" s="32"/>
      <c r="AA27" s="8"/>
      <c r="AB27" s="8"/>
      <c r="AC27" s="8"/>
    </row>
    <row r="28" spans="1:29" ht="30" customHeight="1" x14ac:dyDescent="0.25">
      <c r="A28" s="33" t="s">
        <v>16</v>
      </c>
      <c r="B28" s="34" t="s">
        <v>35</v>
      </c>
      <c r="C28" s="35" t="s">
        <v>38</v>
      </c>
      <c r="D28" s="36">
        <f>E28</f>
        <v>9200</v>
      </c>
      <c r="E28" s="37">
        <v>9200</v>
      </c>
      <c r="F28" s="38">
        <v>0</v>
      </c>
      <c r="G28" s="38">
        <v>0</v>
      </c>
      <c r="H28" s="39">
        <f>E28-E28*35%</f>
        <v>5980</v>
      </c>
      <c r="I28" s="38">
        <v>0</v>
      </c>
      <c r="J28" s="30">
        <f t="shared" si="15"/>
        <v>4600</v>
      </c>
      <c r="K28" s="36">
        <f>L28</f>
        <v>9000</v>
      </c>
      <c r="L28" s="37">
        <v>9000</v>
      </c>
      <c r="M28" s="38">
        <v>0</v>
      </c>
      <c r="N28" s="38">
        <v>0</v>
      </c>
      <c r="O28" s="39">
        <f>L28-L28*35%</f>
        <v>5850</v>
      </c>
      <c r="P28" s="38">
        <v>0</v>
      </c>
      <c r="Q28" s="30">
        <f t="shared" si="16"/>
        <v>4500</v>
      </c>
      <c r="R28" s="82"/>
      <c r="S28" s="83"/>
      <c r="T28" s="31"/>
      <c r="U28" s="67"/>
      <c r="V28" s="31"/>
      <c r="W28" s="31"/>
      <c r="X28" s="32"/>
      <c r="Y28" s="31"/>
      <c r="Z28" s="32"/>
      <c r="AA28" s="8"/>
      <c r="AB28" s="8"/>
      <c r="AC28" s="8"/>
    </row>
    <row r="29" spans="1:29" ht="35.25" customHeight="1" x14ac:dyDescent="0.25">
      <c r="A29" s="33" t="s">
        <v>17</v>
      </c>
      <c r="B29" s="34" t="s">
        <v>35</v>
      </c>
      <c r="C29" s="35" t="s">
        <v>39</v>
      </c>
      <c r="D29" s="36">
        <f>E29</f>
        <v>10200</v>
      </c>
      <c r="E29" s="37">
        <v>10200</v>
      </c>
      <c r="F29" s="38">
        <v>0</v>
      </c>
      <c r="G29" s="38">
        <v>0</v>
      </c>
      <c r="H29" s="39">
        <f>E29-E29*35%</f>
        <v>6630</v>
      </c>
      <c r="I29" s="38">
        <v>0</v>
      </c>
      <c r="J29" s="30">
        <f t="shared" si="15"/>
        <v>5100</v>
      </c>
      <c r="K29" s="36">
        <f>L29</f>
        <v>9900</v>
      </c>
      <c r="L29" s="37">
        <v>9900</v>
      </c>
      <c r="M29" s="38">
        <v>0</v>
      </c>
      <c r="N29" s="38">
        <v>0</v>
      </c>
      <c r="O29" s="39">
        <f>L29-L29*35%</f>
        <v>6435</v>
      </c>
      <c r="P29" s="38">
        <v>0</v>
      </c>
      <c r="Q29" s="30">
        <f t="shared" si="16"/>
        <v>4950</v>
      </c>
      <c r="R29" s="82"/>
      <c r="S29" s="83"/>
      <c r="T29" s="31"/>
      <c r="U29" s="67"/>
      <c r="V29" s="31"/>
      <c r="W29" s="31"/>
      <c r="X29" s="32"/>
      <c r="Y29" s="31"/>
      <c r="Z29" s="32"/>
      <c r="AA29" s="8"/>
      <c r="AB29" s="8"/>
      <c r="AC29" s="8"/>
    </row>
    <row r="30" spans="1:29" ht="34.5" customHeight="1" x14ac:dyDescent="0.25">
      <c r="A30" s="33" t="s">
        <v>18</v>
      </c>
      <c r="B30" s="34" t="s">
        <v>35</v>
      </c>
      <c r="C30" s="35" t="s">
        <v>40</v>
      </c>
      <c r="D30" s="26">
        <v>12600</v>
      </c>
      <c r="E30" s="37">
        <v>7600</v>
      </c>
      <c r="F30" s="28">
        <v>0</v>
      </c>
      <c r="G30" s="28">
        <f t="shared" ref="G30:G37" si="17">E30*0.8</f>
        <v>6080</v>
      </c>
      <c r="H30" s="29">
        <f t="shared" ref="H30:H35" si="18">E30-E30*35%</f>
        <v>4940</v>
      </c>
      <c r="I30" s="68">
        <f t="shared" ref="I30:I37" si="19">E30-E30*30%</f>
        <v>5320</v>
      </c>
      <c r="J30" s="30">
        <f t="shared" si="15"/>
        <v>3800</v>
      </c>
      <c r="K30" s="26">
        <v>12200</v>
      </c>
      <c r="L30" s="37">
        <v>7400</v>
      </c>
      <c r="M30" s="28">
        <v>0</v>
      </c>
      <c r="N30" s="28">
        <f t="shared" ref="N30:N37" si="20">L30*0.8</f>
        <v>5920</v>
      </c>
      <c r="O30" s="29">
        <f t="shared" ref="O30:O35" si="21">L30-L30*35%</f>
        <v>4810</v>
      </c>
      <c r="P30" s="68">
        <f t="shared" ref="P30:P37" si="22">L30-L30*30%</f>
        <v>5180</v>
      </c>
      <c r="Q30" s="30">
        <f t="shared" si="16"/>
        <v>3700</v>
      </c>
      <c r="R30" s="82"/>
      <c r="S30" s="83"/>
      <c r="T30" s="31"/>
      <c r="U30" s="67"/>
      <c r="V30" s="31"/>
      <c r="W30" s="31"/>
      <c r="X30" s="32"/>
      <c r="Y30" s="31"/>
      <c r="Z30" s="32"/>
      <c r="AA30" s="8"/>
      <c r="AB30" s="8"/>
      <c r="AC30" s="8"/>
    </row>
    <row r="31" spans="1:29" ht="26.25" customHeight="1" x14ac:dyDescent="0.25">
      <c r="A31" s="33" t="s">
        <v>19</v>
      </c>
      <c r="B31" s="34" t="s">
        <v>35</v>
      </c>
      <c r="C31" s="35" t="s">
        <v>41</v>
      </c>
      <c r="D31" s="26">
        <v>16400</v>
      </c>
      <c r="E31" s="37">
        <v>9500</v>
      </c>
      <c r="F31" s="28">
        <v>0</v>
      </c>
      <c r="G31" s="28">
        <f t="shared" si="17"/>
        <v>7600</v>
      </c>
      <c r="H31" s="29">
        <f t="shared" si="18"/>
        <v>6175</v>
      </c>
      <c r="I31" s="68">
        <f t="shared" si="19"/>
        <v>6650</v>
      </c>
      <c r="J31" s="30">
        <f t="shared" si="15"/>
        <v>4750</v>
      </c>
      <c r="K31" s="26">
        <v>15800</v>
      </c>
      <c r="L31" s="37">
        <v>9200</v>
      </c>
      <c r="M31" s="28">
        <v>0</v>
      </c>
      <c r="N31" s="28">
        <f t="shared" si="20"/>
        <v>7360</v>
      </c>
      <c r="O31" s="29">
        <f t="shared" si="21"/>
        <v>5980</v>
      </c>
      <c r="P31" s="68">
        <f t="shared" si="22"/>
        <v>6440</v>
      </c>
      <c r="Q31" s="30">
        <f t="shared" si="16"/>
        <v>4600</v>
      </c>
      <c r="R31" s="82"/>
      <c r="S31" s="83"/>
      <c r="T31" s="31"/>
      <c r="U31" s="67"/>
      <c r="V31" s="31"/>
      <c r="W31" s="31"/>
      <c r="X31" s="32"/>
      <c r="Y31" s="31"/>
      <c r="Z31" s="32"/>
      <c r="AA31" s="8"/>
      <c r="AB31" s="8"/>
      <c r="AC31" s="8"/>
    </row>
    <row r="32" spans="1:29" x14ac:dyDescent="0.25">
      <c r="A32" s="33" t="s">
        <v>20</v>
      </c>
      <c r="B32" s="34" t="s">
        <v>21</v>
      </c>
      <c r="C32" s="41" t="s">
        <v>42</v>
      </c>
      <c r="D32" s="26">
        <v>18000</v>
      </c>
      <c r="E32" s="27">
        <v>10300</v>
      </c>
      <c r="F32" s="28">
        <f t="shared" ref="F32:F37" si="23">E32*0.8</f>
        <v>8240</v>
      </c>
      <c r="G32" s="28">
        <f t="shared" si="17"/>
        <v>8240</v>
      </c>
      <c r="H32" s="29">
        <f t="shared" si="18"/>
        <v>6695</v>
      </c>
      <c r="I32" s="68">
        <f t="shared" si="19"/>
        <v>7210</v>
      </c>
      <c r="J32" s="30">
        <f t="shared" si="15"/>
        <v>5150</v>
      </c>
      <c r="K32" s="26">
        <v>17400</v>
      </c>
      <c r="L32" s="27">
        <v>10000</v>
      </c>
      <c r="M32" s="28">
        <f t="shared" ref="M32:M37" si="24">L32*0.8</f>
        <v>8000</v>
      </c>
      <c r="N32" s="28">
        <f t="shared" si="20"/>
        <v>8000</v>
      </c>
      <c r="O32" s="29">
        <f t="shared" si="21"/>
        <v>6500</v>
      </c>
      <c r="P32" s="68">
        <f t="shared" si="22"/>
        <v>7000</v>
      </c>
      <c r="Q32" s="30">
        <f t="shared" si="16"/>
        <v>5000</v>
      </c>
      <c r="R32" s="82"/>
      <c r="S32" s="83"/>
      <c r="T32" s="31"/>
      <c r="U32" s="67"/>
      <c r="V32" s="31"/>
      <c r="W32" s="31"/>
      <c r="X32" s="32"/>
      <c r="Y32" s="31"/>
      <c r="Z32" s="32"/>
      <c r="AA32" s="8"/>
      <c r="AB32" s="8"/>
      <c r="AC32" s="8"/>
    </row>
    <row r="33" spans="1:29" x14ac:dyDescent="0.25">
      <c r="A33" s="33" t="s">
        <v>22</v>
      </c>
      <c r="B33" s="34" t="s">
        <v>35</v>
      </c>
      <c r="C33" s="41" t="s">
        <v>43</v>
      </c>
      <c r="D33" s="26">
        <v>20100</v>
      </c>
      <c r="E33" s="27">
        <v>11500</v>
      </c>
      <c r="F33" s="28">
        <f t="shared" si="23"/>
        <v>9200</v>
      </c>
      <c r="G33" s="28">
        <f t="shared" si="17"/>
        <v>9200</v>
      </c>
      <c r="H33" s="29">
        <f t="shared" si="18"/>
        <v>7475</v>
      </c>
      <c r="I33" s="68">
        <f t="shared" si="19"/>
        <v>8050</v>
      </c>
      <c r="J33" s="30">
        <f t="shared" si="15"/>
        <v>5750</v>
      </c>
      <c r="K33" s="26">
        <v>19700</v>
      </c>
      <c r="L33" s="27">
        <v>11300</v>
      </c>
      <c r="M33" s="28">
        <f t="shared" si="24"/>
        <v>9040</v>
      </c>
      <c r="N33" s="28">
        <f t="shared" si="20"/>
        <v>9040</v>
      </c>
      <c r="O33" s="29">
        <f t="shared" si="21"/>
        <v>7345</v>
      </c>
      <c r="P33" s="68">
        <f t="shared" si="22"/>
        <v>7910</v>
      </c>
      <c r="Q33" s="30">
        <f t="shared" si="16"/>
        <v>5650</v>
      </c>
      <c r="R33" s="82"/>
      <c r="S33" s="83"/>
      <c r="T33" s="31"/>
      <c r="U33" s="67"/>
      <c r="V33" s="32"/>
      <c r="W33" s="32"/>
      <c r="X33" s="32"/>
      <c r="Y33" s="32"/>
      <c r="Z33" s="32"/>
      <c r="AA33" s="8"/>
      <c r="AB33" s="8"/>
      <c r="AC33" s="8"/>
    </row>
    <row r="34" spans="1:29" x14ac:dyDescent="0.25">
      <c r="A34" s="33" t="s">
        <v>23</v>
      </c>
      <c r="B34" s="34" t="s">
        <v>24</v>
      </c>
      <c r="C34" s="41" t="s">
        <v>44</v>
      </c>
      <c r="D34" s="26">
        <v>22300</v>
      </c>
      <c r="E34" s="27">
        <v>12700</v>
      </c>
      <c r="F34" s="28">
        <f t="shared" si="23"/>
        <v>10160</v>
      </c>
      <c r="G34" s="28">
        <f t="shared" si="17"/>
        <v>10160</v>
      </c>
      <c r="H34" s="29">
        <f t="shared" si="18"/>
        <v>8255</v>
      </c>
      <c r="I34" s="68">
        <f t="shared" si="19"/>
        <v>8890</v>
      </c>
      <c r="J34" s="30">
        <f t="shared" si="15"/>
        <v>6350</v>
      </c>
      <c r="K34" s="26">
        <v>21900</v>
      </c>
      <c r="L34" s="27">
        <v>12500</v>
      </c>
      <c r="M34" s="28">
        <f t="shared" si="24"/>
        <v>10000</v>
      </c>
      <c r="N34" s="28">
        <f t="shared" si="20"/>
        <v>10000</v>
      </c>
      <c r="O34" s="29">
        <f t="shared" si="21"/>
        <v>8125</v>
      </c>
      <c r="P34" s="68">
        <f t="shared" si="22"/>
        <v>8750</v>
      </c>
      <c r="Q34" s="30">
        <f t="shared" si="16"/>
        <v>6250</v>
      </c>
      <c r="R34" s="82"/>
      <c r="S34" s="83"/>
      <c r="T34" s="31"/>
      <c r="U34" s="67"/>
      <c r="V34" s="31"/>
      <c r="W34" s="31"/>
      <c r="X34" s="32"/>
      <c r="Y34" s="32"/>
      <c r="Z34" s="32"/>
      <c r="AA34" s="8"/>
      <c r="AB34" s="8"/>
      <c r="AC34" s="8"/>
    </row>
    <row r="35" spans="1:29" ht="29.25" customHeight="1" x14ac:dyDescent="0.25">
      <c r="A35" s="42" t="s">
        <v>25</v>
      </c>
      <c r="B35" s="34" t="s">
        <v>24</v>
      </c>
      <c r="C35" s="35" t="s">
        <v>45</v>
      </c>
      <c r="D35" s="26">
        <v>31300</v>
      </c>
      <c r="E35" s="27">
        <v>17200</v>
      </c>
      <c r="F35" s="28">
        <f t="shared" si="23"/>
        <v>13760</v>
      </c>
      <c r="G35" s="28">
        <f t="shared" si="17"/>
        <v>13760</v>
      </c>
      <c r="H35" s="29">
        <f t="shared" si="18"/>
        <v>11180</v>
      </c>
      <c r="I35" s="68">
        <f t="shared" si="19"/>
        <v>12040</v>
      </c>
      <c r="J35" s="30">
        <f t="shared" si="15"/>
        <v>8600</v>
      </c>
      <c r="K35" s="26">
        <v>29900</v>
      </c>
      <c r="L35" s="27">
        <v>16500</v>
      </c>
      <c r="M35" s="28">
        <f t="shared" si="24"/>
        <v>13200</v>
      </c>
      <c r="N35" s="28">
        <f t="shared" si="20"/>
        <v>13200</v>
      </c>
      <c r="O35" s="29">
        <f t="shared" si="21"/>
        <v>10725</v>
      </c>
      <c r="P35" s="68">
        <f t="shared" si="22"/>
        <v>11550</v>
      </c>
      <c r="Q35" s="30">
        <f t="shared" si="16"/>
        <v>8250</v>
      </c>
      <c r="R35" s="82"/>
      <c r="S35" s="83"/>
      <c r="T35" s="31"/>
      <c r="U35" s="67"/>
      <c r="V35" s="31"/>
      <c r="W35" s="31"/>
      <c r="X35" s="32"/>
      <c r="Y35" s="32"/>
      <c r="Z35" s="32"/>
      <c r="AA35" s="8"/>
      <c r="AB35" s="8"/>
      <c r="AC35" s="8"/>
    </row>
    <row r="36" spans="1:29" ht="33.75" customHeight="1" x14ac:dyDescent="0.25">
      <c r="A36" s="42" t="s">
        <v>26</v>
      </c>
      <c r="B36" s="43" t="s">
        <v>27</v>
      </c>
      <c r="C36" s="35" t="s">
        <v>46</v>
      </c>
      <c r="D36" s="26">
        <v>58300</v>
      </c>
      <c r="E36" s="27">
        <v>30700</v>
      </c>
      <c r="F36" s="28">
        <f t="shared" si="23"/>
        <v>24560</v>
      </c>
      <c r="G36" s="28">
        <f t="shared" si="17"/>
        <v>24560</v>
      </c>
      <c r="H36" s="29">
        <f>E36-E36*35%</f>
        <v>19955</v>
      </c>
      <c r="I36" s="68">
        <f t="shared" si="19"/>
        <v>21490</v>
      </c>
      <c r="J36" s="30">
        <f t="shared" si="15"/>
        <v>15350</v>
      </c>
      <c r="K36" s="26">
        <v>54300</v>
      </c>
      <c r="L36" s="27">
        <v>28700</v>
      </c>
      <c r="M36" s="28">
        <f t="shared" si="24"/>
        <v>22960</v>
      </c>
      <c r="N36" s="28">
        <f t="shared" si="20"/>
        <v>22960</v>
      </c>
      <c r="O36" s="29">
        <f>L36-L36*35%</f>
        <v>18655</v>
      </c>
      <c r="P36" s="68">
        <f t="shared" si="22"/>
        <v>20090</v>
      </c>
      <c r="Q36" s="30">
        <f t="shared" si="16"/>
        <v>14350</v>
      </c>
      <c r="R36" s="82"/>
      <c r="S36" s="83"/>
      <c r="T36" s="31"/>
      <c r="U36" s="67"/>
      <c r="V36" s="31"/>
      <c r="W36" s="31"/>
      <c r="X36" s="32"/>
      <c r="Y36" s="32"/>
      <c r="Z36" s="32"/>
      <c r="AA36" s="8"/>
      <c r="AB36" s="8"/>
      <c r="AC36" s="8"/>
    </row>
    <row r="37" spans="1:29" ht="26.25" thickBot="1" x14ac:dyDescent="0.3">
      <c r="A37" s="44" t="s">
        <v>48</v>
      </c>
      <c r="B37" s="45" t="s">
        <v>27</v>
      </c>
      <c r="C37" s="46" t="s">
        <v>47</v>
      </c>
      <c r="D37" s="47">
        <v>66300</v>
      </c>
      <c r="E37" s="48">
        <v>34700</v>
      </c>
      <c r="F37" s="49">
        <f t="shared" si="23"/>
        <v>27760</v>
      </c>
      <c r="G37" s="49">
        <f t="shared" si="17"/>
        <v>27760</v>
      </c>
      <c r="H37" s="50">
        <f>E37-E37*35%</f>
        <v>22555</v>
      </c>
      <c r="I37" s="69">
        <f t="shared" si="19"/>
        <v>24290</v>
      </c>
      <c r="J37" s="51">
        <f t="shared" si="15"/>
        <v>17350</v>
      </c>
      <c r="K37" s="47">
        <v>62300</v>
      </c>
      <c r="L37" s="48">
        <v>32700</v>
      </c>
      <c r="M37" s="49">
        <f t="shared" si="24"/>
        <v>26160</v>
      </c>
      <c r="N37" s="49">
        <f t="shared" si="20"/>
        <v>26160</v>
      </c>
      <c r="O37" s="50">
        <f>L37-L37*35%</f>
        <v>21255</v>
      </c>
      <c r="P37" s="69">
        <f t="shared" si="22"/>
        <v>22890</v>
      </c>
      <c r="Q37" s="51">
        <f t="shared" si="16"/>
        <v>16350</v>
      </c>
      <c r="R37" s="82"/>
      <c r="S37" s="83"/>
      <c r="T37" s="31"/>
      <c r="U37" s="67"/>
      <c r="V37" s="31"/>
      <c r="W37" s="31"/>
      <c r="X37" s="31"/>
      <c r="Y37" s="32"/>
      <c r="Z37" s="32"/>
      <c r="AA37" s="8"/>
      <c r="AB37" s="8"/>
      <c r="AC37" s="8"/>
    </row>
    <row r="38" spans="1:29" x14ac:dyDescent="0.25">
      <c r="A38" s="84" t="s">
        <v>50</v>
      </c>
      <c r="B38" s="84"/>
      <c r="C38" s="84"/>
      <c r="D38" s="52" t="s">
        <v>32</v>
      </c>
      <c r="E38" s="53"/>
      <c r="F38" s="53"/>
      <c r="G38" s="53"/>
      <c r="H38" s="53"/>
      <c r="I38" s="54"/>
      <c r="J38" s="54"/>
      <c r="K38" s="52"/>
      <c r="L38" s="53"/>
      <c r="M38" s="53"/>
      <c r="N38" s="53"/>
      <c r="O38" s="53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  <c r="AB38" s="54"/>
      <c r="AC38" s="54"/>
    </row>
    <row r="39" spans="1:29" x14ac:dyDescent="0.25">
      <c r="A39" s="54"/>
      <c r="B39" s="70"/>
      <c r="C39" s="70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</row>
    <row r="40" spans="1:29" x14ac:dyDescent="0.25">
      <c r="A40" s="75" t="s">
        <v>34</v>
      </c>
      <c r="B40" s="75"/>
      <c r="C40" s="75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x14ac:dyDescent="0.25">
      <c r="A41" s="76"/>
      <c r="B41" s="76"/>
      <c r="C41" s="76"/>
      <c r="D41" s="76"/>
      <c r="E41" s="76"/>
      <c r="F41" s="76"/>
      <c r="G41" s="76"/>
      <c r="H41" s="76"/>
      <c r="I41" s="76"/>
      <c r="J41" s="76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x14ac:dyDescent="0.25">
      <c r="A42" s="76" t="s">
        <v>51</v>
      </c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7"/>
      <c r="T42" s="76"/>
      <c r="U42" s="76"/>
      <c r="V42" s="76"/>
      <c r="W42" s="76"/>
      <c r="X42" s="76"/>
      <c r="Y42" s="76"/>
      <c r="Z42" s="76"/>
      <c r="AA42" s="76"/>
      <c r="AB42" s="76"/>
      <c r="AC42" s="76"/>
    </row>
    <row r="43" spans="1:29" x14ac:dyDescent="0.25">
      <c r="A43" s="72"/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</row>
    <row r="44" spans="1:29" x14ac:dyDescent="0.25">
      <c r="A44" s="72"/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2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</row>
    <row r="45" spans="1:29" x14ac:dyDescent="0.25">
      <c r="A45" s="72"/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</row>
    <row r="46" spans="1:29" x14ac:dyDescent="0.25">
      <c r="A46" s="72"/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</row>
    <row r="47" spans="1:29" x14ac:dyDescent="0.25">
      <c r="A47" s="72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</row>
    <row r="48" spans="1:29" x14ac:dyDescent="0.25">
      <c r="A48" s="72"/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</row>
  </sheetData>
  <mergeCells count="29">
    <mergeCell ref="A41:J41"/>
    <mergeCell ref="A42:J42"/>
    <mergeCell ref="K42:R42"/>
    <mergeCell ref="T42:AC42"/>
    <mergeCell ref="C1:K1"/>
    <mergeCell ref="A18:C18"/>
    <mergeCell ref="A38:C38"/>
    <mergeCell ref="A24:C24"/>
    <mergeCell ref="D24:J24"/>
    <mergeCell ref="K24:Q24"/>
    <mergeCell ref="R24:S24"/>
    <mergeCell ref="T24:Z24"/>
    <mergeCell ref="A23:C23"/>
    <mergeCell ref="D23:J23"/>
    <mergeCell ref="K23:Q23"/>
    <mergeCell ref="R23:S23"/>
    <mergeCell ref="T23:Z23"/>
    <mergeCell ref="A20:J20"/>
    <mergeCell ref="A21:J21"/>
    <mergeCell ref="K21:R21"/>
    <mergeCell ref="T21:AC21"/>
    <mergeCell ref="A3:C3"/>
    <mergeCell ref="D3:H3"/>
    <mergeCell ref="I3:M3"/>
    <mergeCell ref="N3:R3"/>
    <mergeCell ref="A4:C4"/>
    <mergeCell ref="D4:H4"/>
    <mergeCell ref="I4:M4"/>
    <mergeCell ref="N4:R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47562-048A-4CBA-B0DA-B0FA4E6B06FA}">
  <sheetPr>
    <tabColor rgb="FF00B050"/>
  </sheetPr>
  <dimension ref="A1:R35"/>
  <sheetViews>
    <sheetView workbookViewId="0">
      <selection activeCell="A26" sqref="A26"/>
    </sheetView>
  </sheetViews>
  <sheetFormatPr defaultRowHeight="15" x14ac:dyDescent="0.25"/>
  <cols>
    <col min="1" max="1" width="83.7109375" customWidth="1"/>
  </cols>
  <sheetData>
    <row r="1" spans="1:18" ht="15.75" thickBot="1" x14ac:dyDescent="0.3">
      <c r="A1" s="85" t="s">
        <v>52</v>
      </c>
    </row>
    <row r="2" spans="1:18" x14ac:dyDescent="0.25">
      <c r="A2" s="86" t="s">
        <v>53</v>
      </c>
      <c r="B2" s="87" t="s">
        <v>54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9"/>
    </row>
    <row r="3" spans="1:18" ht="15.75" thickBot="1" x14ac:dyDescent="0.3">
      <c r="A3" s="90"/>
      <c r="B3" s="91" t="s">
        <v>55</v>
      </c>
      <c r="C3" s="91" t="s">
        <v>56</v>
      </c>
      <c r="D3" s="91" t="s">
        <v>57</v>
      </c>
      <c r="E3" s="91" t="s">
        <v>58</v>
      </c>
      <c r="F3" s="91" t="s">
        <v>59</v>
      </c>
      <c r="G3" s="91" t="s">
        <v>60</v>
      </c>
      <c r="H3" s="91" t="s">
        <v>61</v>
      </c>
      <c r="I3" s="91" t="s">
        <v>62</v>
      </c>
      <c r="J3" s="91" t="s">
        <v>63</v>
      </c>
      <c r="K3" s="91" t="s">
        <v>64</v>
      </c>
      <c r="L3" s="91" t="s">
        <v>65</v>
      </c>
      <c r="M3" s="91" t="s">
        <v>66</v>
      </c>
      <c r="N3" s="91" t="s">
        <v>67</v>
      </c>
      <c r="O3" s="91" t="s">
        <v>68</v>
      </c>
      <c r="P3" s="91" t="s">
        <v>69</v>
      </c>
      <c r="Q3" s="91" t="s">
        <v>70</v>
      </c>
      <c r="R3" s="92" t="s">
        <v>71</v>
      </c>
    </row>
    <row r="4" spans="1:18" x14ac:dyDescent="0.25">
      <c r="A4" s="93" t="s">
        <v>72</v>
      </c>
      <c r="B4" s="94">
        <v>1</v>
      </c>
      <c r="C4" s="94">
        <v>1</v>
      </c>
      <c r="D4" s="94">
        <v>1</v>
      </c>
      <c r="E4" s="94">
        <v>1</v>
      </c>
      <c r="F4" s="94">
        <v>1</v>
      </c>
      <c r="G4" s="94">
        <v>1</v>
      </c>
      <c r="H4" s="94">
        <v>1</v>
      </c>
      <c r="I4" s="94">
        <v>1</v>
      </c>
      <c r="J4" s="94">
        <v>1</v>
      </c>
      <c r="K4" s="94">
        <v>1</v>
      </c>
      <c r="L4" s="94">
        <v>1</v>
      </c>
      <c r="M4" s="94">
        <v>1</v>
      </c>
      <c r="N4" s="94">
        <v>1</v>
      </c>
      <c r="O4" s="94">
        <v>1</v>
      </c>
      <c r="P4" s="94">
        <v>1</v>
      </c>
      <c r="Q4" s="94">
        <v>1</v>
      </c>
      <c r="R4" s="94">
        <v>1</v>
      </c>
    </row>
    <row r="5" spans="1:18" x14ac:dyDescent="0.25">
      <c r="A5" s="95" t="s">
        <v>73</v>
      </c>
      <c r="B5" s="96">
        <v>1</v>
      </c>
      <c r="C5" s="96">
        <v>1</v>
      </c>
      <c r="D5" s="96">
        <v>1</v>
      </c>
      <c r="E5" s="96">
        <v>2</v>
      </c>
      <c r="F5" s="96">
        <v>2</v>
      </c>
      <c r="G5" s="96">
        <v>2</v>
      </c>
      <c r="H5" s="96">
        <v>2</v>
      </c>
      <c r="I5" s="96">
        <v>2</v>
      </c>
      <c r="J5" s="96">
        <v>3</v>
      </c>
      <c r="K5" s="96">
        <v>3</v>
      </c>
      <c r="L5" s="96">
        <v>3</v>
      </c>
      <c r="M5" s="96">
        <v>4</v>
      </c>
      <c r="N5" s="96">
        <v>4</v>
      </c>
      <c r="O5" s="96">
        <v>4</v>
      </c>
      <c r="P5" s="96">
        <v>4</v>
      </c>
      <c r="Q5" s="96">
        <v>4</v>
      </c>
      <c r="R5" s="96">
        <v>4</v>
      </c>
    </row>
    <row r="6" spans="1:18" x14ac:dyDescent="0.25">
      <c r="A6" s="95" t="s">
        <v>74</v>
      </c>
      <c r="B6" s="97" t="s">
        <v>75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  <c r="Q6" s="98"/>
      <c r="R6" s="99"/>
    </row>
    <row r="7" spans="1:18" x14ac:dyDescent="0.25">
      <c r="A7" s="95" t="s">
        <v>76</v>
      </c>
      <c r="B7" s="96">
        <v>1</v>
      </c>
      <c r="C7" s="96">
        <v>1</v>
      </c>
      <c r="D7" s="96">
        <v>1</v>
      </c>
      <c r="E7" s="96">
        <v>1</v>
      </c>
      <c r="F7" s="96">
        <v>1</v>
      </c>
      <c r="G7" s="96">
        <v>1</v>
      </c>
      <c r="H7" s="96">
        <v>1</v>
      </c>
      <c r="I7" s="96">
        <v>1</v>
      </c>
      <c r="J7" s="96">
        <v>1</v>
      </c>
      <c r="K7" s="96">
        <v>1</v>
      </c>
      <c r="L7" s="96">
        <v>1</v>
      </c>
      <c r="M7" s="96">
        <v>1</v>
      </c>
      <c r="N7" s="96">
        <v>1</v>
      </c>
      <c r="O7" s="96">
        <v>1</v>
      </c>
      <c r="P7" s="96">
        <v>1</v>
      </c>
      <c r="Q7" s="96">
        <v>1</v>
      </c>
      <c r="R7" s="96">
        <v>1</v>
      </c>
    </row>
    <row r="8" spans="1:18" x14ac:dyDescent="0.25">
      <c r="A8" s="95" t="s">
        <v>77</v>
      </c>
      <c r="B8" s="96">
        <v>1</v>
      </c>
      <c r="C8" s="96">
        <v>1</v>
      </c>
      <c r="D8" s="96">
        <v>1</v>
      </c>
      <c r="E8" s="96">
        <v>1</v>
      </c>
      <c r="F8" s="96">
        <v>1</v>
      </c>
      <c r="G8" s="96">
        <v>1</v>
      </c>
      <c r="H8" s="96">
        <v>1</v>
      </c>
      <c r="I8" s="96">
        <v>1</v>
      </c>
      <c r="J8" s="96">
        <v>1</v>
      </c>
      <c r="K8" s="96">
        <v>1</v>
      </c>
      <c r="L8" s="96">
        <v>1</v>
      </c>
      <c r="M8" s="96">
        <v>1</v>
      </c>
      <c r="N8" s="96">
        <v>1</v>
      </c>
      <c r="O8" s="96">
        <v>1</v>
      </c>
      <c r="P8" s="96">
        <v>1</v>
      </c>
      <c r="Q8" s="96">
        <v>1</v>
      </c>
      <c r="R8" s="96">
        <v>1</v>
      </c>
    </row>
    <row r="9" spans="1:18" x14ac:dyDescent="0.25">
      <c r="A9" s="95" t="s">
        <v>78</v>
      </c>
      <c r="B9" s="96">
        <v>0</v>
      </c>
      <c r="C9" s="96">
        <v>0</v>
      </c>
      <c r="D9" s="96">
        <v>1</v>
      </c>
      <c r="E9" s="96">
        <v>1</v>
      </c>
      <c r="F9" s="96">
        <v>1</v>
      </c>
      <c r="G9" s="96">
        <v>1</v>
      </c>
      <c r="H9" s="96">
        <v>1</v>
      </c>
      <c r="I9" s="96">
        <v>1</v>
      </c>
      <c r="J9" s="96">
        <v>1</v>
      </c>
      <c r="K9" s="96">
        <v>1</v>
      </c>
      <c r="L9" s="96">
        <v>1</v>
      </c>
      <c r="M9" s="96">
        <v>1</v>
      </c>
      <c r="N9" s="96">
        <v>1</v>
      </c>
      <c r="O9" s="96">
        <v>1</v>
      </c>
      <c r="P9" s="96">
        <v>1</v>
      </c>
      <c r="Q9" s="96">
        <v>1</v>
      </c>
      <c r="R9" s="96">
        <v>1</v>
      </c>
    </row>
    <row r="10" spans="1:18" x14ac:dyDescent="0.25">
      <c r="A10" s="95" t="s">
        <v>79</v>
      </c>
      <c r="B10" s="96">
        <v>1</v>
      </c>
      <c r="C10" s="96">
        <v>1</v>
      </c>
      <c r="D10" s="96">
        <v>1</v>
      </c>
      <c r="E10" s="96">
        <v>1</v>
      </c>
      <c r="F10" s="96">
        <v>1</v>
      </c>
      <c r="G10" s="96">
        <v>1</v>
      </c>
      <c r="H10" s="96">
        <v>1</v>
      </c>
      <c r="I10" s="96">
        <v>1</v>
      </c>
      <c r="J10" s="96">
        <v>1</v>
      </c>
      <c r="K10" s="96">
        <v>1</v>
      </c>
      <c r="L10" s="96">
        <v>1</v>
      </c>
      <c r="M10" s="96">
        <v>1</v>
      </c>
      <c r="N10" s="96">
        <v>1</v>
      </c>
      <c r="O10" s="96">
        <v>1</v>
      </c>
      <c r="P10" s="96">
        <v>1</v>
      </c>
      <c r="Q10" s="96">
        <v>1</v>
      </c>
      <c r="R10" s="96">
        <v>1</v>
      </c>
    </row>
    <row r="11" spans="1:18" x14ac:dyDescent="0.25">
      <c r="A11" s="95" t="s">
        <v>80</v>
      </c>
      <c r="B11" s="96">
        <v>1</v>
      </c>
      <c r="C11" s="96">
        <v>1</v>
      </c>
      <c r="D11" s="96">
        <v>1</v>
      </c>
      <c r="E11" s="96">
        <v>1</v>
      </c>
      <c r="F11" s="96">
        <v>1</v>
      </c>
      <c r="G11" s="96">
        <v>1</v>
      </c>
      <c r="H11" s="96">
        <v>1</v>
      </c>
      <c r="I11" s="96">
        <v>1</v>
      </c>
      <c r="J11" s="96">
        <v>1</v>
      </c>
      <c r="K11" s="96">
        <v>1</v>
      </c>
      <c r="L11" s="96">
        <v>1</v>
      </c>
      <c r="M11" s="96">
        <v>1</v>
      </c>
      <c r="N11" s="96">
        <v>1</v>
      </c>
      <c r="O11" s="96">
        <v>1</v>
      </c>
      <c r="P11" s="96">
        <v>1</v>
      </c>
      <c r="Q11" s="96">
        <v>1</v>
      </c>
      <c r="R11" s="96">
        <v>1</v>
      </c>
    </row>
    <row r="12" spans="1:18" x14ac:dyDescent="0.25">
      <c r="A12" s="95" t="s">
        <v>81</v>
      </c>
      <c r="B12" s="96">
        <v>2</v>
      </c>
      <c r="C12" s="96">
        <v>2</v>
      </c>
      <c r="D12" s="96">
        <v>3</v>
      </c>
      <c r="E12" s="96">
        <v>3</v>
      </c>
      <c r="F12" s="96">
        <v>4</v>
      </c>
      <c r="G12" s="96">
        <v>5</v>
      </c>
      <c r="H12" s="96">
        <v>5</v>
      </c>
      <c r="I12" s="96">
        <v>6</v>
      </c>
      <c r="J12" s="96">
        <v>6</v>
      </c>
      <c r="K12" s="96">
        <v>7</v>
      </c>
      <c r="L12" s="96">
        <v>7</v>
      </c>
      <c r="M12" s="96">
        <v>8</v>
      </c>
      <c r="N12" s="96">
        <v>8</v>
      </c>
      <c r="O12" s="96">
        <v>8</v>
      </c>
      <c r="P12" s="96">
        <v>9</v>
      </c>
      <c r="Q12" s="96">
        <v>9</v>
      </c>
      <c r="R12" s="96">
        <v>10</v>
      </c>
    </row>
    <row r="13" spans="1:18" x14ac:dyDescent="0.25">
      <c r="A13" s="95" t="s">
        <v>82</v>
      </c>
      <c r="B13" s="96">
        <v>2</v>
      </c>
      <c r="C13" s="96">
        <v>2</v>
      </c>
      <c r="D13" s="96">
        <v>3</v>
      </c>
      <c r="E13" s="96">
        <v>3</v>
      </c>
      <c r="F13" s="96">
        <v>4</v>
      </c>
      <c r="G13" s="96">
        <v>5</v>
      </c>
      <c r="H13" s="96">
        <v>5</v>
      </c>
      <c r="I13" s="96">
        <v>6</v>
      </c>
      <c r="J13" s="96">
        <v>6</v>
      </c>
      <c r="K13" s="96">
        <v>7</v>
      </c>
      <c r="L13" s="96">
        <v>7</v>
      </c>
      <c r="M13" s="96">
        <v>8</v>
      </c>
      <c r="N13" s="96">
        <v>8</v>
      </c>
      <c r="O13" s="96">
        <v>8</v>
      </c>
      <c r="P13" s="96">
        <v>9</v>
      </c>
      <c r="Q13" s="96">
        <v>9</v>
      </c>
      <c r="R13" s="96">
        <v>10</v>
      </c>
    </row>
    <row r="14" spans="1:18" x14ac:dyDescent="0.25">
      <c r="A14" s="95" t="s">
        <v>83</v>
      </c>
      <c r="B14" s="96">
        <v>2</v>
      </c>
      <c r="C14" s="96">
        <v>2</v>
      </c>
      <c r="D14" s="96">
        <v>3</v>
      </c>
      <c r="E14" s="96">
        <v>3</v>
      </c>
      <c r="F14" s="96">
        <v>4</v>
      </c>
      <c r="G14" s="96">
        <v>5</v>
      </c>
      <c r="H14" s="96">
        <v>5</v>
      </c>
      <c r="I14" s="96">
        <v>6</v>
      </c>
      <c r="J14" s="96">
        <v>6</v>
      </c>
      <c r="K14" s="96">
        <v>7</v>
      </c>
      <c r="L14" s="96">
        <v>7</v>
      </c>
      <c r="M14" s="96">
        <v>8</v>
      </c>
      <c r="N14" s="96">
        <v>8</v>
      </c>
      <c r="O14" s="96">
        <v>8</v>
      </c>
      <c r="P14" s="96">
        <v>9</v>
      </c>
      <c r="Q14" s="96">
        <v>9</v>
      </c>
      <c r="R14" s="96">
        <v>10</v>
      </c>
    </row>
    <row r="15" spans="1:18" x14ac:dyDescent="0.25">
      <c r="A15" s="95" t="s">
        <v>84</v>
      </c>
      <c r="B15" s="96">
        <v>2</v>
      </c>
      <c r="C15" s="96">
        <v>2</v>
      </c>
      <c r="D15" s="96">
        <v>3</v>
      </c>
      <c r="E15" s="96">
        <v>3</v>
      </c>
      <c r="F15" s="96">
        <v>4</v>
      </c>
      <c r="G15" s="96">
        <v>5</v>
      </c>
      <c r="H15" s="96">
        <v>5</v>
      </c>
      <c r="I15" s="96">
        <v>6</v>
      </c>
      <c r="J15" s="96">
        <v>6</v>
      </c>
      <c r="K15" s="96">
        <v>7</v>
      </c>
      <c r="L15" s="96">
        <v>7</v>
      </c>
      <c r="M15" s="96">
        <v>8</v>
      </c>
      <c r="N15" s="96">
        <v>8</v>
      </c>
      <c r="O15" s="96">
        <v>8</v>
      </c>
      <c r="P15" s="96">
        <v>9</v>
      </c>
      <c r="Q15" s="96">
        <v>9</v>
      </c>
      <c r="R15" s="96">
        <v>10</v>
      </c>
    </row>
    <row r="16" spans="1:18" x14ac:dyDescent="0.25">
      <c r="A16" s="95" t="s">
        <v>85</v>
      </c>
      <c r="B16" s="96">
        <v>2</v>
      </c>
      <c r="C16" s="96">
        <v>2</v>
      </c>
      <c r="D16" s="96">
        <v>3</v>
      </c>
      <c r="E16" s="96">
        <v>3</v>
      </c>
      <c r="F16" s="96">
        <v>4</v>
      </c>
      <c r="G16" s="96">
        <v>5</v>
      </c>
      <c r="H16" s="96">
        <v>5</v>
      </c>
      <c r="I16" s="96">
        <v>6</v>
      </c>
      <c r="J16" s="96">
        <v>6</v>
      </c>
      <c r="K16" s="96">
        <v>7</v>
      </c>
      <c r="L16" s="96">
        <v>7</v>
      </c>
      <c r="M16" s="96">
        <v>8</v>
      </c>
      <c r="N16" s="96">
        <v>8</v>
      </c>
      <c r="O16" s="96">
        <v>8</v>
      </c>
      <c r="P16" s="96">
        <v>9</v>
      </c>
      <c r="Q16" s="96">
        <v>9</v>
      </c>
      <c r="R16" s="96">
        <v>10</v>
      </c>
    </row>
    <row r="17" spans="1:18" x14ac:dyDescent="0.25">
      <c r="A17" s="95" t="s">
        <v>86</v>
      </c>
      <c r="B17" s="96">
        <v>2</v>
      </c>
      <c r="C17" s="96">
        <v>2</v>
      </c>
      <c r="D17" s="96">
        <v>3</v>
      </c>
      <c r="E17" s="96">
        <v>3</v>
      </c>
      <c r="F17" s="96">
        <v>4</v>
      </c>
      <c r="G17" s="96">
        <v>4</v>
      </c>
      <c r="H17" s="96">
        <v>4</v>
      </c>
      <c r="I17" s="96">
        <v>5</v>
      </c>
      <c r="J17" s="96">
        <v>5</v>
      </c>
      <c r="K17" s="96">
        <v>6</v>
      </c>
      <c r="L17" s="96">
        <v>6</v>
      </c>
      <c r="M17" s="96">
        <v>7</v>
      </c>
      <c r="N17" s="96">
        <v>7</v>
      </c>
      <c r="O17" s="96">
        <v>7</v>
      </c>
      <c r="P17" s="96">
        <v>8</v>
      </c>
      <c r="Q17" s="96">
        <v>8</v>
      </c>
      <c r="R17" s="96">
        <v>9</v>
      </c>
    </row>
    <row r="18" spans="1:18" x14ac:dyDescent="0.25">
      <c r="A18" s="95" t="s">
        <v>87</v>
      </c>
      <c r="B18" s="96">
        <v>1</v>
      </c>
      <c r="C18" s="96">
        <v>1</v>
      </c>
      <c r="D18" s="96">
        <v>2</v>
      </c>
      <c r="E18" s="96">
        <v>3</v>
      </c>
      <c r="F18" s="96">
        <v>4</v>
      </c>
      <c r="G18" s="96">
        <v>5</v>
      </c>
      <c r="H18" s="96">
        <v>5</v>
      </c>
      <c r="I18" s="96">
        <v>6</v>
      </c>
      <c r="J18" s="96">
        <v>6</v>
      </c>
      <c r="K18" s="96">
        <v>7</v>
      </c>
      <c r="L18" s="96">
        <v>7</v>
      </c>
      <c r="M18" s="96">
        <v>8</v>
      </c>
      <c r="N18" s="96">
        <v>8</v>
      </c>
      <c r="O18" s="96">
        <v>8</v>
      </c>
      <c r="P18" s="96">
        <v>9</v>
      </c>
      <c r="Q18" s="96">
        <v>9</v>
      </c>
      <c r="R18" s="96">
        <v>10</v>
      </c>
    </row>
    <row r="19" spans="1:18" x14ac:dyDescent="0.25">
      <c r="A19" s="95" t="s">
        <v>88</v>
      </c>
      <c r="B19" s="96">
        <v>2</v>
      </c>
      <c r="C19" s="96">
        <v>2</v>
      </c>
      <c r="D19" s="96">
        <v>3</v>
      </c>
      <c r="E19" s="96">
        <v>3</v>
      </c>
      <c r="F19" s="96">
        <v>4</v>
      </c>
      <c r="G19" s="96">
        <v>5</v>
      </c>
      <c r="H19" s="96">
        <v>5</v>
      </c>
      <c r="I19" s="96">
        <v>6</v>
      </c>
      <c r="J19" s="96">
        <v>7</v>
      </c>
      <c r="K19" s="96">
        <v>7</v>
      </c>
      <c r="L19" s="96">
        <v>7</v>
      </c>
      <c r="M19" s="96">
        <v>8</v>
      </c>
      <c r="N19" s="96">
        <v>8</v>
      </c>
      <c r="O19" s="96">
        <v>8</v>
      </c>
      <c r="P19" s="96">
        <v>9</v>
      </c>
      <c r="Q19" s="96">
        <v>9</v>
      </c>
      <c r="R19" s="96">
        <v>10</v>
      </c>
    </row>
    <row r="20" spans="1:18" x14ac:dyDescent="0.25">
      <c r="A20" s="95" t="s">
        <v>89</v>
      </c>
      <c r="B20" s="96">
        <v>2</v>
      </c>
      <c r="C20" s="96">
        <v>2</v>
      </c>
      <c r="D20" s="96">
        <v>3</v>
      </c>
      <c r="E20" s="96">
        <v>3</v>
      </c>
      <c r="F20" s="96">
        <v>4</v>
      </c>
      <c r="G20" s="96">
        <v>5</v>
      </c>
      <c r="H20" s="96">
        <v>5</v>
      </c>
      <c r="I20" s="96">
        <v>6</v>
      </c>
      <c r="J20" s="96">
        <v>6</v>
      </c>
      <c r="K20" s="96">
        <v>7</v>
      </c>
      <c r="L20" s="96">
        <v>7</v>
      </c>
      <c r="M20" s="96">
        <v>8</v>
      </c>
      <c r="N20" s="96">
        <v>8</v>
      </c>
      <c r="O20" s="96">
        <v>8</v>
      </c>
      <c r="P20" s="96">
        <v>9</v>
      </c>
      <c r="Q20" s="96">
        <v>9</v>
      </c>
      <c r="R20" s="96">
        <v>10</v>
      </c>
    </row>
    <row r="21" spans="1:18" x14ac:dyDescent="0.25">
      <c r="A21" s="95" t="s">
        <v>90</v>
      </c>
      <c r="B21" s="96">
        <v>2</v>
      </c>
      <c r="C21" s="96">
        <v>2</v>
      </c>
      <c r="D21" s="96">
        <v>3</v>
      </c>
      <c r="E21" s="96">
        <v>3</v>
      </c>
      <c r="F21" s="96">
        <v>4</v>
      </c>
      <c r="G21" s="96">
        <v>5</v>
      </c>
      <c r="H21" s="96">
        <v>5</v>
      </c>
      <c r="I21" s="96">
        <v>6</v>
      </c>
      <c r="J21" s="96">
        <v>6</v>
      </c>
      <c r="K21" s="96">
        <v>7</v>
      </c>
      <c r="L21" s="96">
        <v>7</v>
      </c>
      <c r="M21" s="96">
        <v>8</v>
      </c>
      <c r="N21" s="96">
        <v>8</v>
      </c>
      <c r="O21" s="96">
        <v>8</v>
      </c>
      <c r="P21" s="96">
        <v>9</v>
      </c>
      <c r="Q21" s="96">
        <v>9</v>
      </c>
      <c r="R21" s="96">
        <v>10</v>
      </c>
    </row>
    <row r="22" spans="1:18" x14ac:dyDescent="0.25">
      <c r="A22" s="95" t="s">
        <v>91</v>
      </c>
      <c r="B22" s="96">
        <v>5</v>
      </c>
      <c r="C22" s="96">
        <v>6</v>
      </c>
      <c r="D22" s="96">
        <v>7</v>
      </c>
      <c r="E22" s="96">
        <v>8</v>
      </c>
      <c r="F22" s="96">
        <v>9</v>
      </c>
      <c r="G22" s="96">
        <v>10</v>
      </c>
      <c r="H22" s="96">
        <v>11</v>
      </c>
      <c r="I22" s="96">
        <v>12</v>
      </c>
      <c r="J22" s="96">
        <v>13</v>
      </c>
      <c r="K22" s="96">
        <v>14</v>
      </c>
      <c r="L22" s="96">
        <v>15</v>
      </c>
      <c r="M22" s="96">
        <v>16</v>
      </c>
      <c r="N22" s="96">
        <v>17</v>
      </c>
      <c r="O22" s="96">
        <v>18</v>
      </c>
      <c r="P22" s="96">
        <v>19</v>
      </c>
      <c r="Q22" s="96">
        <v>20</v>
      </c>
      <c r="R22" s="96">
        <v>21</v>
      </c>
    </row>
    <row r="23" spans="1:18" x14ac:dyDescent="0.25">
      <c r="A23" s="95" t="s">
        <v>92</v>
      </c>
      <c r="B23" s="96">
        <v>5</v>
      </c>
      <c r="C23" s="96">
        <v>6</v>
      </c>
      <c r="D23" s="96">
        <v>7</v>
      </c>
      <c r="E23" s="96">
        <v>8</v>
      </c>
      <c r="F23" s="96">
        <v>9</v>
      </c>
      <c r="G23" s="96">
        <v>7</v>
      </c>
      <c r="H23" s="96">
        <v>8</v>
      </c>
      <c r="I23" s="96">
        <v>9</v>
      </c>
      <c r="J23" s="96">
        <v>10</v>
      </c>
      <c r="K23" s="96">
        <v>11</v>
      </c>
      <c r="L23" s="96">
        <v>12</v>
      </c>
      <c r="M23" s="96">
        <v>13</v>
      </c>
      <c r="N23" s="96">
        <v>14</v>
      </c>
      <c r="O23" s="96">
        <v>15</v>
      </c>
      <c r="P23" s="96">
        <v>16</v>
      </c>
      <c r="Q23" s="96">
        <v>17</v>
      </c>
      <c r="R23" s="96">
        <v>18</v>
      </c>
    </row>
    <row r="24" spans="1:18" x14ac:dyDescent="0.25">
      <c r="A24" s="95" t="s">
        <v>93</v>
      </c>
      <c r="B24" s="96">
        <v>5</v>
      </c>
      <c r="C24" s="96">
        <v>6</v>
      </c>
      <c r="D24" s="96">
        <v>7</v>
      </c>
      <c r="E24" s="96">
        <v>8</v>
      </c>
      <c r="F24" s="96">
        <v>9</v>
      </c>
      <c r="G24" s="96">
        <v>7</v>
      </c>
      <c r="H24" s="96">
        <v>8</v>
      </c>
      <c r="I24" s="96">
        <v>9</v>
      </c>
      <c r="J24" s="96">
        <v>10</v>
      </c>
      <c r="K24" s="96">
        <v>11</v>
      </c>
      <c r="L24" s="96">
        <v>12</v>
      </c>
      <c r="M24" s="96">
        <v>13</v>
      </c>
      <c r="N24" s="96">
        <v>14</v>
      </c>
      <c r="O24" s="96">
        <v>15</v>
      </c>
      <c r="P24" s="96">
        <v>16</v>
      </c>
      <c r="Q24" s="96">
        <v>17</v>
      </c>
      <c r="R24" s="96">
        <v>18</v>
      </c>
    </row>
    <row r="25" spans="1:18" x14ac:dyDescent="0.25">
      <c r="A25" s="95" t="s">
        <v>94</v>
      </c>
      <c r="B25" s="96">
        <v>5</v>
      </c>
      <c r="C25" s="96">
        <v>6</v>
      </c>
      <c r="D25" s="96">
        <v>7</v>
      </c>
      <c r="E25" s="96">
        <v>8</v>
      </c>
      <c r="F25" s="96">
        <v>9</v>
      </c>
      <c r="G25" s="96">
        <v>10</v>
      </c>
      <c r="H25" s="96">
        <v>11</v>
      </c>
      <c r="I25" s="96">
        <v>12</v>
      </c>
      <c r="J25" s="96">
        <v>13</v>
      </c>
      <c r="K25" s="96">
        <v>14</v>
      </c>
      <c r="L25" s="96">
        <v>15</v>
      </c>
      <c r="M25" s="96">
        <v>16</v>
      </c>
      <c r="N25" s="96">
        <v>17</v>
      </c>
      <c r="O25" s="96">
        <v>18</v>
      </c>
      <c r="P25" s="96">
        <v>19</v>
      </c>
      <c r="Q25" s="96">
        <v>20</v>
      </c>
      <c r="R25" s="96">
        <v>21</v>
      </c>
    </row>
    <row r="26" spans="1:18" x14ac:dyDescent="0.25">
      <c r="A26" s="95" t="s">
        <v>95</v>
      </c>
      <c r="B26" s="96">
        <v>5</v>
      </c>
      <c r="C26" s="96">
        <v>6</v>
      </c>
      <c r="D26" s="96">
        <v>7</v>
      </c>
      <c r="E26" s="96">
        <v>8</v>
      </c>
      <c r="F26" s="96">
        <v>9</v>
      </c>
      <c r="G26" s="96">
        <v>10</v>
      </c>
      <c r="H26" s="96">
        <v>11</v>
      </c>
      <c r="I26" s="96">
        <v>12</v>
      </c>
      <c r="J26" s="96">
        <v>13</v>
      </c>
      <c r="K26" s="96">
        <v>14</v>
      </c>
      <c r="L26" s="96">
        <v>15</v>
      </c>
      <c r="M26" s="96">
        <v>16</v>
      </c>
      <c r="N26" s="96">
        <v>17</v>
      </c>
      <c r="O26" s="96">
        <v>18</v>
      </c>
      <c r="P26" s="96">
        <v>19</v>
      </c>
      <c r="Q26" s="96">
        <v>20</v>
      </c>
      <c r="R26" s="96">
        <v>21</v>
      </c>
    </row>
    <row r="27" spans="1:18" x14ac:dyDescent="0.25">
      <c r="A27" s="95" t="s">
        <v>96</v>
      </c>
      <c r="B27" s="96">
        <v>5</v>
      </c>
      <c r="C27" s="96">
        <v>6</v>
      </c>
      <c r="D27" s="96">
        <v>7</v>
      </c>
      <c r="E27" s="96">
        <v>8</v>
      </c>
      <c r="F27" s="96">
        <v>9</v>
      </c>
      <c r="G27" s="96">
        <v>10</v>
      </c>
      <c r="H27" s="96">
        <v>11</v>
      </c>
      <c r="I27" s="96">
        <v>12</v>
      </c>
      <c r="J27" s="96">
        <v>13</v>
      </c>
      <c r="K27" s="96">
        <v>14</v>
      </c>
      <c r="L27" s="96">
        <v>15</v>
      </c>
      <c r="M27" s="96">
        <v>16</v>
      </c>
      <c r="N27" s="96">
        <v>17</v>
      </c>
      <c r="O27" s="96">
        <v>18</v>
      </c>
      <c r="P27" s="96">
        <v>19</v>
      </c>
      <c r="Q27" s="96">
        <v>20</v>
      </c>
      <c r="R27" s="96">
        <v>21</v>
      </c>
    </row>
    <row r="28" spans="1:18" x14ac:dyDescent="0.25">
      <c r="A28" s="95" t="s">
        <v>97</v>
      </c>
      <c r="B28" s="97" t="s">
        <v>98</v>
      </c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9"/>
    </row>
    <row r="29" spans="1:18" x14ac:dyDescent="0.25">
      <c r="A29" s="100" t="s">
        <v>99</v>
      </c>
      <c r="B29" s="97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9"/>
    </row>
    <row r="30" spans="1:18" x14ac:dyDescent="0.25">
      <c r="A30" s="95" t="s">
        <v>100</v>
      </c>
      <c r="B30" s="96">
        <v>1</v>
      </c>
      <c r="C30" s="96">
        <v>2</v>
      </c>
      <c r="D30" s="96">
        <v>2</v>
      </c>
      <c r="E30" s="96">
        <v>3</v>
      </c>
      <c r="F30" s="96">
        <v>3</v>
      </c>
      <c r="G30" s="96">
        <v>4</v>
      </c>
      <c r="H30" s="96">
        <v>4</v>
      </c>
      <c r="I30" s="96">
        <v>5</v>
      </c>
      <c r="J30" s="96">
        <v>5</v>
      </c>
      <c r="K30" s="96">
        <v>6</v>
      </c>
      <c r="L30" s="96">
        <v>6</v>
      </c>
      <c r="M30" s="96">
        <v>7</v>
      </c>
      <c r="N30" s="96">
        <v>7</v>
      </c>
      <c r="O30" s="96">
        <v>8</v>
      </c>
      <c r="P30" s="96">
        <v>8</v>
      </c>
      <c r="Q30" s="96">
        <v>9</v>
      </c>
      <c r="R30" s="96">
        <v>9</v>
      </c>
    </row>
    <row r="31" spans="1:18" x14ac:dyDescent="0.25">
      <c r="A31" s="95" t="s">
        <v>101</v>
      </c>
      <c r="B31" s="96">
        <v>0</v>
      </c>
      <c r="C31" s="96">
        <v>0</v>
      </c>
      <c r="D31" s="96">
        <v>1</v>
      </c>
      <c r="E31" s="96">
        <v>1</v>
      </c>
      <c r="F31" s="96">
        <v>1</v>
      </c>
      <c r="G31" s="96">
        <v>1</v>
      </c>
      <c r="H31" s="96">
        <v>1</v>
      </c>
      <c r="I31" s="96">
        <v>1</v>
      </c>
      <c r="J31" s="96">
        <v>1</v>
      </c>
      <c r="K31" s="96">
        <v>1</v>
      </c>
      <c r="L31" s="96">
        <v>1</v>
      </c>
      <c r="M31" s="96">
        <v>1</v>
      </c>
      <c r="N31" s="96">
        <v>1</v>
      </c>
      <c r="O31" s="96">
        <v>1</v>
      </c>
      <c r="P31" s="96">
        <v>1</v>
      </c>
      <c r="Q31" s="96">
        <v>1</v>
      </c>
      <c r="R31" s="96">
        <v>1</v>
      </c>
    </row>
    <row r="32" spans="1:18" x14ac:dyDescent="0.25">
      <c r="A32" s="100" t="s">
        <v>102</v>
      </c>
      <c r="B32" s="97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9"/>
    </row>
    <row r="33" spans="1:18" x14ac:dyDescent="0.25">
      <c r="A33" s="95" t="s">
        <v>103</v>
      </c>
      <c r="B33" s="96">
        <v>0</v>
      </c>
      <c r="C33" s="96">
        <v>0</v>
      </c>
      <c r="D33" s="96">
        <v>1</v>
      </c>
      <c r="E33" s="96">
        <v>1</v>
      </c>
      <c r="F33" s="96">
        <v>1</v>
      </c>
      <c r="G33" s="96">
        <v>1</v>
      </c>
      <c r="H33" s="96">
        <v>1</v>
      </c>
      <c r="I33" s="96">
        <v>1</v>
      </c>
      <c r="J33" s="96">
        <v>1</v>
      </c>
      <c r="K33" s="96">
        <v>2</v>
      </c>
      <c r="L33" s="96">
        <v>2</v>
      </c>
      <c r="M33" s="96">
        <v>2</v>
      </c>
      <c r="N33" s="96">
        <v>2</v>
      </c>
      <c r="O33" s="96">
        <v>2</v>
      </c>
      <c r="P33" s="96">
        <v>2</v>
      </c>
      <c r="Q33" s="96">
        <v>2</v>
      </c>
      <c r="R33" s="96">
        <v>2</v>
      </c>
    </row>
    <row r="34" spans="1:18" x14ac:dyDescent="0.25">
      <c r="A34" s="95" t="s">
        <v>100</v>
      </c>
      <c r="B34" s="96">
        <v>1</v>
      </c>
      <c r="C34" s="96">
        <v>2</v>
      </c>
      <c r="D34" s="96">
        <v>2</v>
      </c>
      <c r="E34" s="96">
        <v>3</v>
      </c>
      <c r="F34" s="96">
        <v>3</v>
      </c>
      <c r="G34" s="96">
        <v>4</v>
      </c>
      <c r="H34" s="96">
        <v>4</v>
      </c>
      <c r="I34" s="96">
        <v>5</v>
      </c>
      <c r="J34" s="96">
        <v>5</v>
      </c>
      <c r="K34" s="96">
        <v>6</v>
      </c>
      <c r="L34" s="96">
        <v>6</v>
      </c>
      <c r="M34" s="96">
        <v>7</v>
      </c>
      <c r="N34" s="96">
        <v>7</v>
      </c>
      <c r="O34" s="96">
        <v>8</v>
      </c>
      <c r="P34" s="96">
        <v>8</v>
      </c>
      <c r="Q34" s="96">
        <v>9</v>
      </c>
      <c r="R34" s="96">
        <v>9</v>
      </c>
    </row>
    <row r="35" spans="1:18" x14ac:dyDescent="0.25">
      <c r="A35" s="95" t="s">
        <v>101</v>
      </c>
      <c r="B35" s="96">
        <v>0</v>
      </c>
      <c r="C35" s="96">
        <v>0</v>
      </c>
      <c r="D35" s="96">
        <v>1</v>
      </c>
      <c r="E35" s="96">
        <v>1</v>
      </c>
      <c r="F35" s="96">
        <v>1</v>
      </c>
      <c r="G35" s="96">
        <v>1</v>
      </c>
      <c r="H35" s="96">
        <v>1</v>
      </c>
      <c r="I35" s="96">
        <v>1</v>
      </c>
      <c r="J35" s="96">
        <v>1</v>
      </c>
      <c r="K35" s="96">
        <v>1</v>
      </c>
      <c r="L35" s="96">
        <v>1</v>
      </c>
      <c r="M35" s="96">
        <v>1</v>
      </c>
      <c r="N35" s="96">
        <v>1</v>
      </c>
      <c r="O35" s="96">
        <v>1</v>
      </c>
      <c r="P35" s="96">
        <v>1</v>
      </c>
      <c r="Q35" s="96">
        <v>1</v>
      </c>
      <c r="R35" s="96">
        <v>1</v>
      </c>
    </row>
  </sheetData>
  <mergeCells count="6">
    <mergeCell ref="A2:A3"/>
    <mergeCell ref="B2:R2"/>
    <mergeCell ref="B6:R6"/>
    <mergeCell ref="B28:R28"/>
    <mergeCell ref="B29:R29"/>
    <mergeCell ref="B32:R3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3AA0D-E881-452A-9E09-06F21EBBB625}">
  <sheetPr>
    <tabColor rgb="FFFFC000"/>
  </sheetPr>
  <dimension ref="A1:D19"/>
  <sheetViews>
    <sheetView workbookViewId="0">
      <selection activeCell="D17" sqref="D17"/>
    </sheetView>
  </sheetViews>
  <sheetFormatPr defaultRowHeight="15" x14ac:dyDescent="0.25"/>
  <cols>
    <col min="2" max="2" width="76.28515625" customWidth="1"/>
    <col min="3" max="3" width="8.140625" customWidth="1"/>
    <col min="4" max="4" width="30.85546875" customWidth="1"/>
  </cols>
  <sheetData>
    <row r="1" spans="1:4" x14ac:dyDescent="0.25">
      <c r="A1" s="85" t="s">
        <v>104</v>
      </c>
    </row>
    <row r="2" spans="1:4" x14ac:dyDescent="0.25">
      <c r="A2" s="101" t="s">
        <v>105</v>
      </c>
      <c r="B2" s="102" t="s">
        <v>53</v>
      </c>
      <c r="C2" s="101" t="s">
        <v>106</v>
      </c>
      <c r="D2" s="101" t="s">
        <v>107</v>
      </c>
    </row>
    <row r="3" spans="1:4" x14ac:dyDescent="0.25">
      <c r="A3" s="96">
        <v>1</v>
      </c>
      <c r="B3" s="95" t="s">
        <v>108</v>
      </c>
      <c r="C3" s="95" t="s">
        <v>109</v>
      </c>
      <c r="D3" s="96">
        <v>1</v>
      </c>
    </row>
    <row r="4" spans="1:4" x14ac:dyDescent="0.25">
      <c r="A4" s="96">
        <v>2</v>
      </c>
      <c r="B4" s="95" t="s">
        <v>91</v>
      </c>
      <c r="C4" s="95" t="s">
        <v>110</v>
      </c>
      <c r="D4" s="96" t="s">
        <v>111</v>
      </c>
    </row>
    <row r="5" spans="1:4" x14ac:dyDescent="0.25">
      <c r="A5" s="96">
        <v>3</v>
      </c>
      <c r="B5" s="95" t="s">
        <v>92</v>
      </c>
      <c r="C5" s="95" t="s">
        <v>110</v>
      </c>
      <c r="D5" s="96" t="s">
        <v>111</v>
      </c>
    </row>
    <row r="6" spans="1:4" ht="30" x14ac:dyDescent="0.25">
      <c r="A6" s="96">
        <v>4</v>
      </c>
      <c r="B6" s="104" t="s">
        <v>112</v>
      </c>
      <c r="C6" s="95" t="s">
        <v>113</v>
      </c>
      <c r="D6" s="96" t="s">
        <v>111</v>
      </c>
    </row>
    <row r="7" spans="1:4" x14ac:dyDescent="0.25">
      <c r="A7" s="96">
        <v>5</v>
      </c>
      <c r="B7" s="95" t="s">
        <v>95</v>
      </c>
      <c r="C7" s="95" t="s">
        <v>113</v>
      </c>
      <c r="D7" s="96" t="s">
        <v>111</v>
      </c>
    </row>
    <row r="8" spans="1:4" x14ac:dyDescent="0.25">
      <c r="A8" s="96">
        <v>6</v>
      </c>
      <c r="B8" s="95" t="s">
        <v>114</v>
      </c>
      <c r="C8" s="95" t="s">
        <v>113</v>
      </c>
      <c r="D8" s="96" t="s">
        <v>111</v>
      </c>
    </row>
    <row r="9" spans="1:4" x14ac:dyDescent="0.25">
      <c r="A9" s="96">
        <v>7</v>
      </c>
      <c r="B9" s="95" t="s">
        <v>115</v>
      </c>
      <c r="C9" s="95" t="s">
        <v>113</v>
      </c>
      <c r="D9" s="96" t="s">
        <v>98</v>
      </c>
    </row>
    <row r="10" spans="1:4" x14ac:dyDescent="0.25">
      <c r="A10" s="103"/>
      <c r="D10" s="103"/>
    </row>
    <row r="11" spans="1:4" x14ac:dyDescent="0.25">
      <c r="A11" s="85" t="s">
        <v>116</v>
      </c>
    </row>
    <row r="12" spans="1:4" x14ac:dyDescent="0.25">
      <c r="A12" s="96">
        <v>1</v>
      </c>
      <c r="B12" s="95" t="s">
        <v>117</v>
      </c>
    </row>
    <row r="13" spans="1:4" x14ac:dyDescent="0.25">
      <c r="A13" s="96">
        <v>2</v>
      </c>
      <c r="B13" s="95" t="s">
        <v>118</v>
      </c>
    </row>
    <row r="14" spans="1:4" x14ac:dyDescent="0.25">
      <c r="A14" s="96">
        <v>3</v>
      </c>
      <c r="B14" s="95" t="s">
        <v>119</v>
      </c>
    </row>
    <row r="15" spans="1:4" x14ac:dyDescent="0.25">
      <c r="A15" s="96">
        <v>4</v>
      </c>
      <c r="B15" s="95" t="s">
        <v>120</v>
      </c>
    </row>
    <row r="16" spans="1:4" ht="30" x14ac:dyDescent="0.25">
      <c r="A16" s="96">
        <v>5</v>
      </c>
      <c r="B16" s="104" t="s">
        <v>121</v>
      </c>
    </row>
    <row r="17" spans="1:2" x14ac:dyDescent="0.25">
      <c r="A17" s="96">
        <v>6</v>
      </c>
      <c r="B17" s="95" t="s">
        <v>122</v>
      </c>
    </row>
    <row r="18" spans="1:2" x14ac:dyDescent="0.25">
      <c r="A18" s="96">
        <v>7</v>
      </c>
      <c r="B18" s="95" t="s">
        <v>123</v>
      </c>
    </row>
    <row r="19" spans="1:2" x14ac:dyDescent="0.25">
      <c r="A19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Центросоюз-Кисловодск</vt:lpstr>
      <vt:lpstr>Общетерапевтическая</vt:lpstr>
      <vt:lpstr>Оздоровительная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2026-08-18T12:44:20Z</dcterms:created>
  <dcterms:modified xsi:type="dcterms:W3CDTF">2026-08-18T12:56:41Z</dcterms:modified>
</cp:coreProperties>
</file>