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703D9D81-3A18-42BE-A916-7D645D943E81}" xr6:coauthVersionLast="47" xr6:coauthVersionMax="47" xr10:uidLastSave="{00000000-0000-0000-0000-000000000000}"/>
  <bookViews>
    <workbookView xWindow="-120" yWindow="-120" windowWidth="29040" windowHeight="15720" xr2:uid="{6FA0DFE2-747E-4496-8D76-8BF954D6E08A}"/>
  </bookViews>
  <sheets>
    <sheet name="Орджоникидз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0" i="1" l="1"/>
  <c r="Q20" i="1"/>
  <c r="P20" i="1"/>
  <c r="N20" i="1"/>
  <c r="M20" i="1"/>
  <c r="L20" i="1"/>
  <c r="K20" i="1"/>
  <c r="I20" i="1"/>
  <c r="H20" i="1"/>
  <c r="G20" i="1"/>
  <c r="F20" i="1"/>
  <c r="D20" i="1"/>
  <c r="R18" i="1"/>
  <c r="Q18" i="1"/>
  <c r="P18" i="1"/>
  <c r="N18" i="1"/>
  <c r="M18" i="1"/>
  <c r="L18" i="1"/>
  <c r="K18" i="1"/>
  <c r="I18" i="1"/>
  <c r="H18" i="1"/>
  <c r="G18" i="1"/>
  <c r="F18" i="1"/>
  <c r="D18" i="1"/>
  <c r="R17" i="1"/>
  <c r="Q17" i="1"/>
  <c r="P17" i="1"/>
  <c r="N17" i="1"/>
  <c r="M17" i="1"/>
  <c r="L17" i="1"/>
  <c r="K17" i="1"/>
  <c r="I17" i="1"/>
  <c r="H17" i="1"/>
  <c r="G17" i="1"/>
  <c r="F17" i="1"/>
  <c r="D17" i="1"/>
  <c r="R9" i="1"/>
  <c r="Q9" i="1"/>
  <c r="P9" i="1"/>
  <c r="N9" i="1"/>
  <c r="M9" i="1"/>
  <c r="L9" i="1"/>
  <c r="K9" i="1"/>
  <c r="I9" i="1"/>
  <c r="H9" i="1"/>
  <c r="G9" i="1"/>
  <c r="F9" i="1"/>
  <c r="D9" i="1"/>
  <c r="R7" i="1"/>
  <c r="Q7" i="1"/>
  <c r="P7" i="1"/>
  <c r="N7" i="1"/>
  <c r="M7" i="1"/>
  <c r="L7" i="1"/>
  <c r="K7" i="1"/>
  <c r="I7" i="1"/>
  <c r="H7" i="1"/>
  <c r="G7" i="1"/>
  <c r="F7" i="1"/>
  <c r="D7" i="1"/>
  <c r="R6" i="1"/>
  <c r="Q6" i="1"/>
  <c r="P6" i="1"/>
  <c r="N6" i="1"/>
  <c r="M6" i="1"/>
  <c r="L6" i="1"/>
  <c r="K6" i="1"/>
  <c r="I6" i="1"/>
  <c r="H6" i="1"/>
  <c r="G6" i="1"/>
  <c r="F6" i="1"/>
  <c r="D6" i="1"/>
</calcChain>
</file>

<file path=xl/sharedStrings.xml><?xml version="1.0" encoding="utf-8"?>
<sst xmlns="http://schemas.openxmlformats.org/spreadsheetml/2006/main" count="83" uniqueCount="37">
  <si>
    <t xml:space="preserve">Период </t>
  </si>
  <si>
    <t>с 29.05.2026 по 19.11.2026</t>
  </si>
  <si>
    <t>с 20.11.2026 по 22.12.2026</t>
  </si>
  <si>
    <t>с 23.12.2026 по 08.01.2027</t>
  </si>
  <si>
    <t>Программы лечения</t>
  </si>
  <si>
    <t>Общетерапевтическая*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</si>
  <si>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</si>
  <si>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</si>
  <si>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</si>
  <si>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</si>
  <si>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</si>
  <si>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</si>
  <si>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14 лет</t>
  </si>
  <si>
    <t>Доп. место на ребенка от 4 до 14 лет</t>
  </si>
  <si>
    <t>1К2м1к1</t>
  </si>
  <si>
    <t>1 Категория</t>
  </si>
  <si>
    <t xml:space="preserve">2-местный 1-комнатный 1 категории  </t>
  </si>
  <si>
    <t xml:space="preserve">С2м1к1  </t>
  </si>
  <si>
    <t>Студия</t>
  </si>
  <si>
    <t xml:space="preserve">2-местный 1,5-комнатный Студия </t>
  </si>
  <si>
    <t>2К1м1к1</t>
  </si>
  <si>
    <t>2 Категория</t>
  </si>
  <si>
    <t xml:space="preserve">1-местный 1-комнатный Стандарт </t>
  </si>
  <si>
    <t>1К2м2к1</t>
  </si>
  <si>
    <t xml:space="preserve">2-местный 2-комнатный Семейный </t>
  </si>
  <si>
    <r>
      <rPr>
        <b/>
        <i/>
        <sz val="11"/>
        <color indexed="8"/>
        <rFont val="Cambria"/>
        <family val="1"/>
        <charset val="204"/>
      </rPr>
      <t>В стоимость включено</t>
    </r>
    <r>
      <rPr>
        <sz val="11"/>
        <color indexed="8"/>
        <rFont val="Cambria"/>
        <family val="1"/>
        <charset val="204"/>
      </rPr>
      <t>: проживание, 3-х разовое питание, лечение по назначению врача.</t>
    </r>
  </si>
  <si>
    <t>Оздоровительная*</t>
  </si>
  <si>
    <t>Основное место на ребенка от 3 до 14 лет</t>
  </si>
  <si>
    <t>Доп. место на ребенка от 3 до 14 лет</t>
  </si>
  <si>
    <r>
      <rPr>
        <b/>
        <i/>
        <sz val="11"/>
        <color indexed="8"/>
        <rFont val="Cambria"/>
        <family val="1"/>
        <charset val="204"/>
      </rPr>
      <t>В стоимость включено</t>
    </r>
    <r>
      <rPr>
        <sz val="11"/>
        <color indexed="8"/>
        <rFont val="Cambria"/>
        <family val="1"/>
        <charset val="204"/>
      </rPr>
      <t>: проживание, 3-х разовое питание, прием терапевта, консультация врачей-специалистов, консультация косметолога, терренкур, питьевое лечение минеральной водой.</t>
    </r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</si>
  <si>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10 суток</t>
    </r>
  </si>
  <si>
    <t>Стоимость указана на человека в сутки в рублях</t>
  </si>
  <si>
    <t xml:space="preserve">2-местный 1,5-комнатный студия </t>
  </si>
  <si>
    <t xml:space="preserve">1-местный 1-комнатный стандарт </t>
  </si>
  <si>
    <t xml:space="preserve">2-местный 2-комнатный семейный 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</si>
  <si>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3 суток</t>
    </r>
  </si>
  <si>
    <r>
      <t xml:space="preserve">Цены на санаторно-курортные услуги в </t>
    </r>
    <r>
      <rPr>
        <b/>
        <sz val="12"/>
        <color indexed="10"/>
        <rFont val="Cambria"/>
        <family val="1"/>
        <charset val="204"/>
      </rPr>
      <t xml:space="preserve">санатории "им. Г.К.Орджоникидзе" </t>
    </r>
    <r>
      <rPr>
        <b/>
        <sz val="12"/>
        <color indexed="8"/>
        <rFont val="Cambria"/>
        <family val="1"/>
        <charset val="204"/>
      </rPr>
      <t>на 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</si>
</sst>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8"/>
      <name val="Cambria"/>
      <family val="1"/>
      <charset val="204"/>
    </font>
    <font>
      <b/>
      <sz val="12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10"/>
      <name val="Cambria"/>
      <family val="1"/>
      <charset val="204"/>
    </font>
    <font>
      <sz val="9"/>
      <color indexed="8"/>
      <name val="Calibri"/>
      <family val="2"/>
      <charset val="204"/>
    </font>
    <font>
      <b/>
      <sz val="10"/>
      <color theme="1"/>
      <name val="Cambria"/>
      <family val="1"/>
      <charset val="204"/>
    </font>
    <font>
      <sz val="10"/>
      <name val="Cambria"/>
      <family val="1"/>
      <charset val="204"/>
    </font>
    <font>
      <b/>
      <sz val="10"/>
      <name val="Calibri Light"/>
      <family val="1"/>
      <charset val="204"/>
      <scheme val="major"/>
    </font>
    <font>
      <sz val="10"/>
      <color rgb="FF000000"/>
      <name val="Cambria"/>
      <family val="1"/>
      <charset val="204"/>
    </font>
    <font>
      <sz val="10"/>
      <color indexed="10"/>
      <name val="Cambria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indexed="8"/>
      <name val="Cambria"/>
      <family val="1"/>
      <charset val="204"/>
    </font>
    <font>
      <b/>
      <i/>
      <sz val="11"/>
      <color indexed="8"/>
      <name val="Cambria"/>
      <family val="1"/>
      <charset val="204"/>
    </font>
    <font>
      <i/>
      <sz val="10"/>
      <color theme="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5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3" fontId="11" fillId="0" borderId="11" xfId="0" applyNumberFormat="1" applyFont="1" applyBorder="1" applyAlignment="1">
      <alignment horizontal="center" vertical="center"/>
    </xf>
    <xf numFmtId="3" fontId="11" fillId="0" borderId="12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12" fillId="0" borderId="14" xfId="2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 wrapText="1"/>
    </xf>
    <xf numFmtId="3" fontId="11" fillId="0" borderId="16" xfId="0" applyNumberFormat="1" applyFont="1" applyBorder="1" applyAlignment="1">
      <alignment horizontal="center" vertical="center"/>
    </xf>
    <xf numFmtId="3" fontId="11" fillId="0" borderId="17" xfId="0" applyNumberFormat="1" applyFont="1" applyBorder="1" applyAlignment="1">
      <alignment horizontal="center" vertical="center"/>
    </xf>
    <xf numFmtId="3" fontId="11" fillId="0" borderId="18" xfId="0" applyNumberFormat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2" fillId="0" borderId="21" xfId="2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2" fontId="5" fillId="0" borderId="22" xfId="0" applyNumberFormat="1" applyFont="1" applyBorder="1" applyAlignment="1">
      <alignment horizontal="center" vertical="center" wrapText="1"/>
    </xf>
    <xf numFmtId="3" fontId="11" fillId="0" borderId="23" xfId="0" applyNumberFormat="1" applyFont="1" applyBorder="1" applyAlignment="1">
      <alignment horizontal="center" vertical="center"/>
    </xf>
    <xf numFmtId="3" fontId="11" fillId="0" borderId="24" xfId="0" applyNumberFormat="1" applyFont="1" applyBorder="1" applyAlignment="1">
      <alignment horizontal="center" vertical="center"/>
    </xf>
    <xf numFmtId="3" fontId="11" fillId="0" borderId="25" xfId="0" applyNumberFormat="1" applyFont="1" applyBorder="1" applyAlignment="1">
      <alignment horizontal="center" vertical="center"/>
    </xf>
    <xf numFmtId="3" fontId="13" fillId="0" borderId="0" xfId="0" applyNumberFormat="1" applyFont="1" applyAlignment="1">
      <alignment horizontal="left"/>
    </xf>
    <xf numFmtId="3" fontId="13" fillId="0" borderId="0" xfId="0" applyNumberFormat="1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3" fontId="16" fillId="0" borderId="0" xfId="0" applyNumberFormat="1" applyFont="1" applyAlignment="1">
      <alignment vertical="top"/>
    </xf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3" fontId="13" fillId="0" borderId="26" xfId="0" applyNumberFormat="1" applyFont="1" applyBorder="1" applyAlignment="1">
      <alignment horizontal="left"/>
    </xf>
    <xf numFmtId="0" fontId="18" fillId="0" borderId="26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3" fontId="11" fillId="2" borderId="16" xfId="0" applyNumberFormat="1" applyFont="1" applyFill="1" applyBorder="1" applyAlignment="1">
      <alignment horizontal="center" vertical="center"/>
    </xf>
    <xf numFmtId="3" fontId="11" fillId="2" borderId="17" xfId="0" applyNumberFormat="1" applyFont="1" applyFill="1" applyBorder="1" applyAlignment="1">
      <alignment horizontal="center" vertical="center"/>
    </xf>
    <xf numFmtId="3" fontId="11" fillId="2" borderId="18" xfId="0" applyNumberFormat="1" applyFont="1" applyFill="1" applyBorder="1" applyAlignment="1">
      <alignment horizontal="center" vertical="center"/>
    </xf>
    <xf numFmtId="3" fontId="11" fillId="2" borderId="20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 3 2 2" xfId="2" xr:uid="{E255441E-81C7-4D2A-B532-8E857803B5A1}"/>
    <cellStyle name="Обычный_Лист1" xfId="1" xr:uid="{19185AD1-EC4C-42C8-A92B-598623D793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3DF19-466E-45F3-A658-BB073C88F798}">
  <sheetPr>
    <tabColor rgb="FF00B050"/>
  </sheetPr>
  <dimension ref="A1:R23"/>
  <sheetViews>
    <sheetView tabSelected="1" workbookViewId="0">
      <selection activeCell="E28" sqref="E28"/>
    </sheetView>
  </sheetViews>
  <sheetFormatPr defaultRowHeight="15" x14ac:dyDescent="0.25"/>
  <cols>
    <col min="2" max="2" width="20" customWidth="1"/>
    <col min="3" max="3" width="45.5703125" customWidth="1"/>
  </cols>
  <sheetData>
    <row r="1" spans="1:18" ht="15.75" x14ac:dyDescent="0.25">
      <c r="A1" s="52" t="s">
        <v>36</v>
      </c>
      <c r="B1" s="52"/>
      <c r="C1" s="52"/>
      <c r="D1" s="52"/>
      <c r="E1" s="52"/>
      <c r="F1" s="5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thickBot="1" x14ac:dyDescent="0.3">
      <c r="A3" s="3" t="s">
        <v>0</v>
      </c>
      <c r="B3" s="4"/>
      <c r="C3" s="5"/>
      <c r="D3" s="6" t="s">
        <v>1</v>
      </c>
      <c r="E3" s="7"/>
      <c r="F3" s="7"/>
      <c r="G3" s="7"/>
      <c r="H3" s="8"/>
      <c r="I3" s="6" t="s">
        <v>2</v>
      </c>
      <c r="J3" s="7"/>
      <c r="K3" s="7"/>
      <c r="L3" s="7"/>
      <c r="M3" s="8"/>
      <c r="N3" s="6" t="s">
        <v>3</v>
      </c>
      <c r="O3" s="7"/>
      <c r="P3" s="7"/>
      <c r="Q3" s="7"/>
      <c r="R3" s="8"/>
    </row>
    <row r="4" spans="1:18" ht="15.75" thickBot="1" x14ac:dyDescent="0.3">
      <c r="A4" s="9" t="s">
        <v>4</v>
      </c>
      <c r="B4" s="10"/>
      <c r="C4" s="11"/>
      <c r="D4" s="12" t="s">
        <v>5</v>
      </c>
      <c r="E4" s="13"/>
      <c r="F4" s="13"/>
      <c r="G4" s="13"/>
      <c r="H4" s="14"/>
      <c r="I4" s="12" t="s">
        <v>5</v>
      </c>
      <c r="J4" s="13"/>
      <c r="K4" s="13"/>
      <c r="L4" s="13"/>
      <c r="M4" s="14"/>
      <c r="N4" s="12" t="s">
        <v>5</v>
      </c>
      <c r="O4" s="13"/>
      <c r="P4" s="13"/>
      <c r="Q4" s="13"/>
      <c r="R4" s="14"/>
    </row>
    <row r="5" spans="1:18" ht="102.75" thickBot="1" x14ac:dyDescent="0.3">
      <c r="A5" s="15" t="s">
        <v>6</v>
      </c>
      <c r="B5" s="16" t="s">
        <v>7</v>
      </c>
      <c r="C5" s="17" t="s">
        <v>8</v>
      </c>
      <c r="D5" s="18" t="s">
        <v>9</v>
      </c>
      <c r="E5" s="19" t="s">
        <v>10</v>
      </c>
      <c r="F5" s="20" t="s">
        <v>11</v>
      </c>
      <c r="G5" s="19" t="s">
        <v>12</v>
      </c>
      <c r="H5" s="21" t="s">
        <v>13</v>
      </c>
      <c r="I5" s="18" t="s">
        <v>9</v>
      </c>
      <c r="J5" s="19" t="s">
        <v>10</v>
      </c>
      <c r="K5" s="20" t="s">
        <v>11</v>
      </c>
      <c r="L5" s="19" t="s">
        <v>12</v>
      </c>
      <c r="M5" s="21" t="s">
        <v>13</v>
      </c>
      <c r="N5" s="18" t="s">
        <v>9</v>
      </c>
      <c r="O5" s="19" t="s">
        <v>10</v>
      </c>
      <c r="P5" s="20" t="s">
        <v>11</v>
      </c>
      <c r="Q5" s="19" t="s">
        <v>12</v>
      </c>
      <c r="R5" s="21" t="s">
        <v>13</v>
      </c>
    </row>
    <row r="6" spans="1:18" ht="26.25" customHeight="1" x14ac:dyDescent="0.25">
      <c r="A6" s="22" t="s">
        <v>14</v>
      </c>
      <c r="B6" s="23" t="s">
        <v>15</v>
      </c>
      <c r="C6" s="24" t="s">
        <v>16</v>
      </c>
      <c r="D6" s="25">
        <f>E6*1.75</f>
        <v>13650</v>
      </c>
      <c r="E6" s="26">
        <v>7800</v>
      </c>
      <c r="F6" s="26">
        <f>E6-E6*10%</f>
        <v>7020</v>
      </c>
      <c r="G6" s="26">
        <f>E6-E6*20%</f>
        <v>6240</v>
      </c>
      <c r="H6" s="27">
        <f>E6-E6*40%</f>
        <v>4680</v>
      </c>
      <c r="I6" s="25">
        <f>J6*1.75</f>
        <v>10850</v>
      </c>
      <c r="J6" s="26">
        <v>6200</v>
      </c>
      <c r="K6" s="26">
        <f>J6-J6*10%</f>
        <v>5580</v>
      </c>
      <c r="L6" s="26">
        <f>J6-J6*20%</f>
        <v>4960</v>
      </c>
      <c r="M6" s="27">
        <f>J6-J6*40%</f>
        <v>3720</v>
      </c>
      <c r="N6" s="25">
        <f>O6*1.75</f>
        <v>13650</v>
      </c>
      <c r="O6" s="26">
        <v>7800</v>
      </c>
      <c r="P6" s="26">
        <f>O6-O6*10%</f>
        <v>7020</v>
      </c>
      <c r="Q6" s="26">
        <f>O6-O6*20%</f>
        <v>6240</v>
      </c>
      <c r="R6" s="27">
        <f>O6-O6*40%</f>
        <v>4680</v>
      </c>
    </row>
    <row r="7" spans="1:18" ht="24" customHeight="1" x14ac:dyDescent="0.25">
      <c r="A7" s="28" t="s">
        <v>17</v>
      </c>
      <c r="B7" s="29" t="s">
        <v>18</v>
      </c>
      <c r="C7" s="30" t="s">
        <v>32</v>
      </c>
      <c r="D7" s="31">
        <f>E7*1.75</f>
        <v>16800</v>
      </c>
      <c r="E7" s="32">
        <v>9600</v>
      </c>
      <c r="F7" s="32">
        <f>E7-E7*10%</f>
        <v>8640</v>
      </c>
      <c r="G7" s="32">
        <f>E7-E7*20%</f>
        <v>7680</v>
      </c>
      <c r="H7" s="33">
        <f>E7-E7*40%</f>
        <v>5760</v>
      </c>
      <c r="I7" s="31">
        <f>J7*1.75</f>
        <v>13825</v>
      </c>
      <c r="J7" s="32">
        <v>7900</v>
      </c>
      <c r="K7" s="32">
        <f>J7-J7*10%</f>
        <v>7110</v>
      </c>
      <c r="L7" s="32">
        <f>J7-J7*20%</f>
        <v>6320</v>
      </c>
      <c r="M7" s="33">
        <f>J7-J7*40%</f>
        <v>4740</v>
      </c>
      <c r="N7" s="31">
        <f>O7*1.75</f>
        <v>16800</v>
      </c>
      <c r="O7" s="32">
        <v>9600</v>
      </c>
      <c r="P7" s="32">
        <f>O7-O7*10%</f>
        <v>8640</v>
      </c>
      <c r="Q7" s="32">
        <f>O7-O7*20%</f>
        <v>7680</v>
      </c>
      <c r="R7" s="33">
        <f>O7-O7*40%</f>
        <v>5760</v>
      </c>
    </row>
    <row r="8" spans="1:18" ht="15.75" customHeight="1" x14ac:dyDescent="0.25">
      <c r="A8" s="34" t="s">
        <v>20</v>
      </c>
      <c r="B8" s="35" t="s">
        <v>21</v>
      </c>
      <c r="C8" s="36" t="s">
        <v>33</v>
      </c>
      <c r="D8" s="53">
        <v>9600</v>
      </c>
      <c r="E8" s="54">
        <v>9600</v>
      </c>
      <c r="F8" s="54">
        <v>0</v>
      </c>
      <c r="G8" s="54">
        <v>0</v>
      </c>
      <c r="H8" s="55">
        <v>0</v>
      </c>
      <c r="I8" s="53">
        <v>7900</v>
      </c>
      <c r="J8" s="54">
        <v>7900</v>
      </c>
      <c r="K8" s="54">
        <v>0</v>
      </c>
      <c r="L8" s="54">
        <v>0</v>
      </c>
      <c r="M8" s="55">
        <v>0</v>
      </c>
      <c r="N8" s="53">
        <v>9600</v>
      </c>
      <c r="O8" s="54">
        <v>9600</v>
      </c>
      <c r="P8" s="54">
        <v>0</v>
      </c>
      <c r="Q8" s="54">
        <v>0</v>
      </c>
      <c r="R8" s="55">
        <v>0</v>
      </c>
    </row>
    <row r="9" spans="1:18" ht="15.75" customHeight="1" thickBot="1" x14ac:dyDescent="0.3">
      <c r="A9" s="37" t="s">
        <v>23</v>
      </c>
      <c r="B9" s="38" t="s">
        <v>15</v>
      </c>
      <c r="C9" s="39" t="s">
        <v>34</v>
      </c>
      <c r="D9" s="40">
        <f>E9*1.75</f>
        <v>18200</v>
      </c>
      <c r="E9" s="41">
        <v>10400</v>
      </c>
      <c r="F9" s="41">
        <f>E9-E9*10%</f>
        <v>9360</v>
      </c>
      <c r="G9" s="41">
        <f>E9-E9*20%</f>
        <v>8320</v>
      </c>
      <c r="H9" s="42">
        <f>E9-E9*40%</f>
        <v>6240</v>
      </c>
      <c r="I9" s="40">
        <f>J9*1.75</f>
        <v>15575</v>
      </c>
      <c r="J9" s="41">
        <v>8900</v>
      </c>
      <c r="K9" s="41">
        <f>J9-J9*10%</f>
        <v>8010</v>
      </c>
      <c r="L9" s="41">
        <f>J9-J9*20%</f>
        <v>7120</v>
      </c>
      <c r="M9" s="42">
        <f>J9-J9*40%</f>
        <v>5340</v>
      </c>
      <c r="N9" s="40">
        <f>O9*1.75</f>
        <v>18200</v>
      </c>
      <c r="O9" s="41">
        <v>10400</v>
      </c>
      <c r="P9" s="41">
        <f>O9-O9*10%</f>
        <v>9360</v>
      </c>
      <c r="Q9" s="41">
        <f>O9-O9*20%</f>
        <v>8320</v>
      </c>
      <c r="R9" s="42">
        <f>O9-O9*40%</f>
        <v>6240</v>
      </c>
    </row>
    <row r="10" spans="1:18" x14ac:dyDescent="0.25">
      <c r="A10" s="50" t="s">
        <v>31</v>
      </c>
      <c r="B10" s="50"/>
      <c r="C10" s="51"/>
      <c r="D10" s="49" t="s">
        <v>30</v>
      </c>
      <c r="E10" s="49"/>
      <c r="F10" s="49"/>
      <c r="G10" s="49"/>
      <c r="H10" s="49"/>
      <c r="I10" s="43"/>
      <c r="J10" s="44"/>
      <c r="K10" s="44"/>
      <c r="L10" s="44"/>
      <c r="M10" s="44"/>
      <c r="N10" s="43"/>
      <c r="O10" s="44"/>
      <c r="P10" s="44"/>
      <c r="Q10" s="44"/>
      <c r="R10" s="44"/>
    </row>
    <row r="11" spans="1:18" x14ac:dyDescent="0.25">
      <c r="A11" s="45"/>
      <c r="B11" s="45"/>
      <c r="C11" s="45"/>
      <c r="D11" s="43"/>
      <c r="E11" s="44"/>
      <c r="F11" s="44"/>
      <c r="G11" s="44"/>
      <c r="H11" s="44"/>
      <c r="I11" s="43"/>
      <c r="J11" s="44"/>
      <c r="K11" s="44"/>
      <c r="L11" s="44"/>
      <c r="M11" s="44"/>
      <c r="N11" s="43"/>
      <c r="O11" s="44"/>
      <c r="P11" s="44"/>
      <c r="Q11" s="44"/>
      <c r="R11" s="44"/>
    </row>
    <row r="12" spans="1:18" x14ac:dyDescent="0.25">
      <c r="A12" s="46" t="s">
        <v>25</v>
      </c>
      <c r="B12" s="46"/>
      <c r="C12" s="46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</row>
    <row r="13" spans="1:18" ht="15.75" thickBot="1" x14ac:dyDescent="0.3">
      <c r="A13" s="2"/>
      <c r="B13" s="2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</row>
    <row r="14" spans="1:18" ht="15.75" thickBot="1" x14ac:dyDescent="0.3">
      <c r="A14" s="3" t="s">
        <v>0</v>
      </c>
      <c r="B14" s="4"/>
      <c r="C14" s="5"/>
      <c r="D14" s="6" t="s">
        <v>1</v>
      </c>
      <c r="E14" s="7"/>
      <c r="F14" s="7"/>
      <c r="G14" s="7"/>
      <c r="H14" s="8"/>
      <c r="I14" s="6" t="s">
        <v>2</v>
      </c>
      <c r="J14" s="7"/>
      <c r="K14" s="7"/>
      <c r="L14" s="7"/>
      <c r="M14" s="8"/>
      <c r="N14" s="6" t="s">
        <v>3</v>
      </c>
      <c r="O14" s="7"/>
      <c r="P14" s="7"/>
      <c r="Q14" s="7"/>
      <c r="R14" s="8"/>
    </row>
    <row r="15" spans="1:18" ht="15.75" thickBot="1" x14ac:dyDescent="0.3">
      <c r="A15" s="9" t="s">
        <v>4</v>
      </c>
      <c r="B15" s="10"/>
      <c r="C15" s="11"/>
      <c r="D15" s="12" t="s">
        <v>26</v>
      </c>
      <c r="E15" s="13"/>
      <c r="F15" s="13"/>
      <c r="G15" s="13"/>
      <c r="H15" s="14"/>
      <c r="I15" s="12" t="s">
        <v>26</v>
      </c>
      <c r="J15" s="13"/>
      <c r="K15" s="13"/>
      <c r="L15" s="13"/>
      <c r="M15" s="14"/>
      <c r="N15" s="12" t="s">
        <v>26</v>
      </c>
      <c r="O15" s="13"/>
      <c r="P15" s="13"/>
      <c r="Q15" s="13"/>
      <c r="R15" s="14"/>
    </row>
    <row r="16" spans="1:18" ht="102.75" thickBot="1" x14ac:dyDescent="0.3">
      <c r="A16" s="15" t="s">
        <v>6</v>
      </c>
      <c r="B16" s="16" t="s">
        <v>7</v>
      </c>
      <c r="C16" s="17" t="s">
        <v>8</v>
      </c>
      <c r="D16" s="18" t="s">
        <v>9</v>
      </c>
      <c r="E16" s="19" t="s">
        <v>10</v>
      </c>
      <c r="F16" s="20" t="s">
        <v>11</v>
      </c>
      <c r="G16" s="19" t="s">
        <v>27</v>
      </c>
      <c r="H16" s="21" t="s">
        <v>28</v>
      </c>
      <c r="I16" s="18" t="s">
        <v>9</v>
      </c>
      <c r="J16" s="19" t="s">
        <v>10</v>
      </c>
      <c r="K16" s="20" t="s">
        <v>11</v>
      </c>
      <c r="L16" s="19" t="s">
        <v>27</v>
      </c>
      <c r="M16" s="21" t="s">
        <v>28</v>
      </c>
      <c r="N16" s="18" t="s">
        <v>9</v>
      </c>
      <c r="O16" s="19" t="s">
        <v>10</v>
      </c>
      <c r="P16" s="20" t="s">
        <v>11</v>
      </c>
      <c r="Q16" s="19" t="s">
        <v>27</v>
      </c>
      <c r="R16" s="21" t="s">
        <v>28</v>
      </c>
    </row>
    <row r="17" spans="1:18" ht="18" customHeight="1" x14ac:dyDescent="0.25">
      <c r="A17" s="22" t="s">
        <v>14</v>
      </c>
      <c r="B17" s="23" t="s">
        <v>15</v>
      </c>
      <c r="C17" s="24" t="s">
        <v>16</v>
      </c>
      <c r="D17" s="25">
        <f>E17*1.75</f>
        <v>12775</v>
      </c>
      <c r="E17" s="26">
        <v>7300</v>
      </c>
      <c r="F17" s="26">
        <f>E17-E17*10%</f>
        <v>6570</v>
      </c>
      <c r="G17" s="26">
        <f>E17-E17*20%</f>
        <v>5840</v>
      </c>
      <c r="H17" s="27">
        <f>E17-E17*40%</f>
        <v>4380</v>
      </c>
      <c r="I17" s="25">
        <f>J17*1.75</f>
        <v>9975</v>
      </c>
      <c r="J17" s="26">
        <v>5700</v>
      </c>
      <c r="K17" s="26">
        <f>J17-J17*10%</f>
        <v>5130</v>
      </c>
      <c r="L17" s="26">
        <f>J17-J17*20%</f>
        <v>4560</v>
      </c>
      <c r="M17" s="27">
        <f>J17-J17*40%</f>
        <v>3420</v>
      </c>
      <c r="N17" s="25">
        <f>O17*1.75</f>
        <v>12775</v>
      </c>
      <c r="O17" s="26">
        <v>7300</v>
      </c>
      <c r="P17" s="26">
        <f>O17-O17*10%</f>
        <v>6570</v>
      </c>
      <c r="Q17" s="26">
        <f>O17-O17*20%</f>
        <v>5840</v>
      </c>
      <c r="R17" s="27">
        <f>O17-O17*40%</f>
        <v>4380</v>
      </c>
    </row>
    <row r="18" spans="1:18" ht="19.5" customHeight="1" x14ac:dyDescent="0.25">
      <c r="A18" s="28" t="s">
        <v>17</v>
      </c>
      <c r="B18" s="29" t="s">
        <v>18</v>
      </c>
      <c r="C18" s="30" t="s">
        <v>19</v>
      </c>
      <c r="D18" s="31">
        <f>E18*1.75</f>
        <v>15925</v>
      </c>
      <c r="E18" s="32">
        <v>9100</v>
      </c>
      <c r="F18" s="32">
        <f>E18-E18*10%</f>
        <v>8190</v>
      </c>
      <c r="G18" s="32">
        <f>E18-E18*20%</f>
        <v>7280</v>
      </c>
      <c r="H18" s="33">
        <f>E18-E18*40%</f>
        <v>5460</v>
      </c>
      <c r="I18" s="31">
        <f>J18*1.75</f>
        <v>12950</v>
      </c>
      <c r="J18" s="32">
        <v>7400</v>
      </c>
      <c r="K18" s="32">
        <f>J18-J18*10%</f>
        <v>6660</v>
      </c>
      <c r="L18" s="32">
        <f>J18-J18*20%</f>
        <v>5920</v>
      </c>
      <c r="M18" s="33">
        <f>J18-J18*40%</f>
        <v>4440</v>
      </c>
      <c r="N18" s="31">
        <f>O18*1.75</f>
        <v>15925</v>
      </c>
      <c r="O18" s="32">
        <v>9100</v>
      </c>
      <c r="P18" s="32">
        <f>O18-O18*10%</f>
        <v>8190</v>
      </c>
      <c r="Q18" s="32">
        <f>O18-O18*20%</f>
        <v>7280</v>
      </c>
      <c r="R18" s="33">
        <f>O18-O18*40%</f>
        <v>5460</v>
      </c>
    </row>
    <row r="19" spans="1:18" ht="15" customHeight="1" x14ac:dyDescent="0.25">
      <c r="A19" s="34" t="s">
        <v>20</v>
      </c>
      <c r="B19" s="35" t="s">
        <v>21</v>
      </c>
      <c r="C19" s="36" t="s">
        <v>22</v>
      </c>
      <c r="D19" s="53">
        <v>9100</v>
      </c>
      <c r="E19" s="56">
        <v>9100</v>
      </c>
      <c r="F19" s="54">
        <v>0</v>
      </c>
      <c r="G19" s="54">
        <v>0</v>
      </c>
      <c r="H19" s="55">
        <v>0</v>
      </c>
      <c r="I19" s="53">
        <v>7400</v>
      </c>
      <c r="J19" s="56">
        <v>7400</v>
      </c>
      <c r="K19" s="54">
        <v>0</v>
      </c>
      <c r="L19" s="54">
        <v>0</v>
      </c>
      <c r="M19" s="55">
        <v>0</v>
      </c>
      <c r="N19" s="53">
        <v>9100</v>
      </c>
      <c r="O19" s="56">
        <v>9100</v>
      </c>
      <c r="P19" s="54">
        <v>0</v>
      </c>
      <c r="Q19" s="54">
        <v>0</v>
      </c>
      <c r="R19" s="55">
        <v>0</v>
      </c>
    </row>
    <row r="20" spans="1:18" ht="18.75" customHeight="1" thickBot="1" x14ac:dyDescent="0.3">
      <c r="A20" s="37" t="s">
        <v>23</v>
      </c>
      <c r="B20" s="38" t="s">
        <v>15</v>
      </c>
      <c r="C20" s="39" t="s">
        <v>24</v>
      </c>
      <c r="D20" s="40">
        <f>E20*1.75</f>
        <v>17325</v>
      </c>
      <c r="E20" s="41">
        <v>9900</v>
      </c>
      <c r="F20" s="41">
        <f>E20-E20*10%</f>
        <v>8910</v>
      </c>
      <c r="G20" s="41">
        <f>E20-E20*20%</f>
        <v>7920</v>
      </c>
      <c r="H20" s="42">
        <f>E20-E20*40%</f>
        <v>5940</v>
      </c>
      <c r="I20" s="40">
        <f>J20*1.75</f>
        <v>14700</v>
      </c>
      <c r="J20" s="41">
        <v>8400</v>
      </c>
      <c r="K20" s="41">
        <f>J20-J20*10%</f>
        <v>7560</v>
      </c>
      <c r="L20" s="41">
        <f>J20-J20*20%</f>
        <v>6720</v>
      </c>
      <c r="M20" s="42">
        <f>J20-J20*40%</f>
        <v>5040</v>
      </c>
      <c r="N20" s="40">
        <f>O20*1.75</f>
        <v>17325</v>
      </c>
      <c r="O20" s="41">
        <v>9900</v>
      </c>
      <c r="P20" s="41">
        <f>O20-O20*10%</f>
        <v>8910</v>
      </c>
      <c r="Q20" s="41">
        <f>O20-O20*20%</f>
        <v>7920</v>
      </c>
      <c r="R20" s="42">
        <f>O20-O20*40%</f>
        <v>5940</v>
      </c>
    </row>
    <row r="21" spans="1:18" x14ac:dyDescent="0.25">
      <c r="A21" s="50" t="s">
        <v>31</v>
      </c>
      <c r="B21" s="50"/>
      <c r="C21" s="50"/>
      <c r="D21" s="49" t="s">
        <v>35</v>
      </c>
      <c r="E21" s="49"/>
      <c r="F21" s="49"/>
      <c r="G21" s="49"/>
      <c r="H21" s="49"/>
      <c r="I21" s="43"/>
      <c r="J21" s="44"/>
      <c r="K21" s="44"/>
      <c r="L21" s="44"/>
      <c r="M21" s="44"/>
      <c r="N21" s="43"/>
      <c r="O21" s="44"/>
      <c r="P21" s="44"/>
      <c r="Q21" s="44"/>
      <c r="R21" s="44"/>
    </row>
    <row r="22" spans="1:18" x14ac:dyDescent="0.25">
      <c r="A22" s="45"/>
      <c r="B22" s="45"/>
      <c r="C22" s="45"/>
      <c r="D22" s="43"/>
      <c r="E22" s="44"/>
      <c r="F22" s="44"/>
      <c r="G22" s="44"/>
      <c r="H22" s="44"/>
      <c r="I22" s="43"/>
      <c r="J22" s="44"/>
      <c r="K22" s="44"/>
      <c r="L22" s="44"/>
      <c r="M22" s="44"/>
      <c r="N22" s="43"/>
      <c r="O22" s="44"/>
      <c r="P22" s="44"/>
      <c r="Q22" s="44"/>
      <c r="R22" s="44"/>
    </row>
    <row r="23" spans="1:18" x14ac:dyDescent="0.25">
      <c r="A23" s="46" t="s">
        <v>29</v>
      </c>
      <c r="B23" s="46"/>
      <c r="C23" s="46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</row>
  </sheetData>
  <mergeCells count="21">
    <mergeCell ref="D10:H10"/>
    <mergeCell ref="D21:H21"/>
    <mergeCell ref="A1:F1"/>
    <mergeCell ref="D15:H15"/>
    <mergeCell ref="I15:M15"/>
    <mergeCell ref="N15:R15"/>
    <mergeCell ref="A21:C21"/>
    <mergeCell ref="D14:H14"/>
    <mergeCell ref="I14:M14"/>
    <mergeCell ref="N14:R14"/>
    <mergeCell ref="A15:C15"/>
    <mergeCell ref="D4:H4"/>
    <mergeCell ref="I4:M4"/>
    <mergeCell ref="N4:R4"/>
    <mergeCell ref="A10:C10"/>
    <mergeCell ref="A14:C14"/>
    <mergeCell ref="D3:H3"/>
    <mergeCell ref="I3:M3"/>
    <mergeCell ref="N3:R3"/>
    <mergeCell ref="A4:C4"/>
    <mergeCell ref="A3:C3"/>
  </mergeCells>
  <dataValidations count="1">
    <dataValidation type="list" allowBlank="1" showInputMessage="1" showErrorMessage="1" sqref="B6:B9 B17:B20" xr:uid="{5D159FC8-8644-4535-AA7B-69B6FB450301}">
      <formula1>"СЬЮТ,ЛЮКС,АППАРТАМЕНТ,ПОЛУЛЮКС,1 Категория,2 Категория,3 Категория"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Орджоникидзе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2026-08-18T12:03:02Z</dcterms:created>
  <dcterms:modified xsi:type="dcterms:W3CDTF">2026-08-18T12:10:12Z</dcterms:modified>
</cp:coreProperties>
</file>