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059FE035-0035-4261-A3AD-3BEAE49E95AB}" xr6:coauthVersionLast="47" xr6:coauthVersionMax="47" xr10:uidLastSave="{00000000-0000-0000-0000-000000000000}"/>
  <bookViews>
    <workbookView xWindow="-120" yWindow="-120" windowWidth="29040" windowHeight="15720" xr2:uid="{65B4FEA7-E767-445C-9899-57A17EAF4B85}"/>
  </bookViews>
  <sheets>
    <sheet name="Виктория Кисловодск" sheetId="1" r:id="rId1"/>
    <sheet name="Общетерапевтическая" sheetId="2" r:id="rId2"/>
    <sheet name="Расширенное лечение_11 этаж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1" i="1" l="1"/>
  <c r="P21" i="1"/>
  <c r="O21" i="1"/>
  <c r="N21" i="1"/>
  <c r="M21" i="1"/>
  <c r="J21" i="1"/>
  <c r="I21" i="1"/>
  <c r="H21" i="1"/>
  <c r="G21" i="1"/>
  <c r="F21" i="1"/>
  <c r="Q20" i="1"/>
  <c r="P20" i="1"/>
  <c r="O20" i="1"/>
  <c r="N20" i="1"/>
  <c r="M20" i="1"/>
  <c r="J20" i="1"/>
  <c r="I20" i="1"/>
  <c r="H20" i="1"/>
  <c r="G20" i="1"/>
  <c r="F20" i="1"/>
  <c r="Q19" i="1"/>
  <c r="P19" i="1"/>
  <c r="O19" i="1"/>
  <c r="N19" i="1"/>
  <c r="J19" i="1"/>
  <c r="I19" i="1"/>
  <c r="H19" i="1"/>
  <c r="G19" i="1"/>
  <c r="Q18" i="1"/>
  <c r="P18" i="1"/>
  <c r="O18" i="1"/>
  <c r="N18" i="1"/>
  <c r="M18" i="1"/>
  <c r="J18" i="1"/>
  <c r="I18" i="1"/>
  <c r="H18" i="1"/>
  <c r="G18" i="1"/>
  <c r="F18" i="1"/>
  <c r="Q10" i="1"/>
  <c r="P10" i="1"/>
  <c r="O10" i="1"/>
  <c r="N10" i="1"/>
  <c r="J10" i="1"/>
  <c r="I10" i="1"/>
  <c r="H10" i="1"/>
  <c r="G10" i="1"/>
  <c r="Q9" i="1"/>
  <c r="P9" i="1"/>
  <c r="O9" i="1"/>
  <c r="N9" i="1"/>
  <c r="J9" i="1"/>
  <c r="I9" i="1"/>
  <c r="H9" i="1"/>
  <c r="G9" i="1"/>
  <c r="Q8" i="1"/>
  <c r="P8" i="1"/>
  <c r="O8" i="1"/>
  <c r="N8" i="1"/>
  <c r="M8" i="1"/>
  <c r="J8" i="1"/>
  <c r="I8" i="1"/>
  <c r="H8" i="1"/>
  <c r="G8" i="1"/>
  <c r="F8" i="1"/>
  <c r="Q7" i="1"/>
  <c r="P7" i="1"/>
  <c r="O7" i="1"/>
  <c r="N7" i="1"/>
  <c r="M7" i="1"/>
  <c r="J7" i="1"/>
  <c r="I7" i="1"/>
  <c r="H7" i="1"/>
  <c r="G7" i="1"/>
  <c r="F7" i="1"/>
</calcChain>
</file>

<file path=xl/sharedStrings.xml><?xml version="1.0" encoding="utf-8"?>
<sst xmlns="http://schemas.openxmlformats.org/spreadsheetml/2006/main" count="210" uniqueCount="143">
  <si>
    <t xml:space="preserve">Период </t>
  </si>
  <si>
    <t>с 16.07.2026 по 15.11.2026</t>
  </si>
  <si>
    <t>с 16.11.2026 по 25.12.2026</t>
  </si>
  <si>
    <t>Программа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</si>
  <si>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</si>
  <si>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</si>
  <si>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</si>
  <si>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</si>
  <si>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</si>
  <si>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 на взрослого</t>
  </si>
  <si>
    <t>Основное место на ребенка от 4 до 7 лет</t>
  </si>
  <si>
    <t>Основное место на ребенка от 7 до 14 лет</t>
  </si>
  <si>
    <t>Доп. место на ребенка от 4 до 7 лет</t>
  </si>
  <si>
    <t>Доп. место на ребенка от 7до 14 лет</t>
  </si>
  <si>
    <t>1К2м1к</t>
  </si>
  <si>
    <t>1 Категория</t>
  </si>
  <si>
    <t xml:space="preserve">2-местный 1-комнатный </t>
  </si>
  <si>
    <t>1К2м2к</t>
  </si>
  <si>
    <t>2-местный 2-комнатный</t>
  </si>
  <si>
    <t>1К2м1кПК</t>
  </si>
  <si>
    <t>2-местный 1-комнатный повышенной комфортности</t>
  </si>
  <si>
    <t>П1К2м1к</t>
  </si>
  <si>
    <t>1К2м2кПК</t>
  </si>
  <si>
    <t>2-местный 2-комнатный повышенной комфортности</t>
  </si>
  <si>
    <t>П1К2м2к</t>
  </si>
  <si>
    <t>Л2м2к</t>
  </si>
  <si>
    <t>Люкс</t>
  </si>
  <si>
    <t>А2м3к</t>
  </si>
  <si>
    <t>Апартамент</t>
  </si>
  <si>
    <t>Общетерапевтическая (шведский стол)*</t>
  </si>
  <si>
    <t>Общетерапевтическая (питание ресторан)*</t>
  </si>
  <si>
    <t>2-местный 1-комнатный премьер</t>
  </si>
  <si>
    <t>2-местный 2-комнатный премьер</t>
  </si>
  <si>
    <t>2-местный 2-комнатный люкс повышенной комфортности (11 этаж)</t>
  </si>
  <si>
    <t>2-местный 3-комнатный апартамент (11 этаж)</t>
  </si>
  <si>
    <t>Стоимость указана на человека в сутки в рублях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</si>
  <si>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 (по системе "шведский стол" в залах "Рубин"/"Сапфир"), лечение по назначению врача.</t>
    </r>
  </si>
  <si>
    <t>Дети в возрасте до 1-го года принимаются  бесплатно без предоставления места, питания, лечения. Дети в возрасте с 1-го до 4-х лет принимаются с обязательной оплатой -1 600 руб/сутки.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</si>
  <si>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 (по системе меню-заказ в ресторане), лечение по назначению врача.</t>
    </r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</si>
  <si>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8 суток</t>
    </r>
  </si>
  <si>
    <t>Перечень процедур и обследований, включенных в стоимость базовой путевки на санаторно-курортное лечение в санатории «Виктория» - кисловодском филиале АО «ЦСТЭ» (холдинг) на период на период с 26.12.2025 г. по 25.12.2026 г.</t>
  </si>
  <si>
    <t>№ п/п</t>
  </si>
  <si>
    <t>Наименование процедур и обследований</t>
  </si>
  <si>
    <t>Количество мед. услуг на путевку продолжительностью по:</t>
  </si>
  <si>
    <t>7 дней</t>
  </si>
  <si>
    <t>10 дней</t>
  </si>
  <si>
    <t>14 дней</t>
  </si>
  <si>
    <t>18 дней</t>
  </si>
  <si>
    <t>21 день</t>
  </si>
  <si>
    <t>ОБСЛЕДОВАНИЕ</t>
  </si>
  <si>
    <t>Прием лечащего врача первичный (врача-терапевта)</t>
  </si>
  <si>
    <t>Сбор анамнеза и жалоб общетерапевтический</t>
  </si>
  <si>
    <t>Визуальный осмотр общетерапевтический</t>
  </si>
  <si>
    <t>Пальпация общетерапевтическая</t>
  </si>
  <si>
    <t>Аускультация общетерапевтическая</t>
  </si>
  <si>
    <t>Перкуссия общетерапевтическая</t>
  </si>
  <si>
    <t>Термометрия общая</t>
  </si>
  <si>
    <t>Измерение роста</t>
  </si>
  <si>
    <t>Измерение массы тела</t>
  </si>
  <si>
    <t>Измерение частоты дыхания</t>
  </si>
  <si>
    <t>Измерение частоты сердцебиения</t>
  </si>
  <si>
    <t>Исследование пульса</t>
  </si>
  <si>
    <t>Измерение артериального давления на периферических артериях</t>
  </si>
  <si>
    <t>Динамическое наблюдение лечащего врача</t>
  </si>
  <si>
    <t>ЭКГ покоя (расшифровка, описание и интерпретация электрокардиографических данных)</t>
  </si>
  <si>
    <t>первично</t>
  </si>
  <si>
    <t>повторно</t>
  </si>
  <si>
    <t>по показаниям</t>
  </si>
  <si>
    <t>Электрокардиография с физическими нагрузками</t>
  </si>
  <si>
    <t>(6-минутная проба)</t>
  </si>
  <si>
    <t>Капилляроскопия</t>
  </si>
  <si>
    <t>Консультация врачей-специалистов</t>
  </si>
  <si>
    <t>Анализ крови клинический</t>
  </si>
  <si>
    <t>первичный</t>
  </si>
  <si>
    <t>повторный</t>
  </si>
  <si>
    <t>Глюкоза крови (для больных сахарным диабетом)</t>
  </si>
  <si>
    <t>Общий анализ мочи</t>
  </si>
  <si>
    <t>Ректоскопия</t>
  </si>
  <si>
    <t>Спирография (при бронхо-легочной патологии)</t>
  </si>
  <si>
    <t>ЛЕЧЕНИЕ</t>
  </si>
  <si>
    <t>Климатолечение</t>
  </si>
  <si>
    <t>Терренкур</t>
  </si>
  <si>
    <t>Нарзанные ванны (или хвойно-жемчужные, или йодобромные, или растворно-солодковые с пиниментолом, или СУВ) (1 вид)</t>
  </si>
  <si>
    <t>8-10</t>
  </si>
  <si>
    <t>Лечебные души (циркулярный душ, или душ Виши, или душ Шарко, или вихревые ванны для нижних конечностей) (1 вид)</t>
  </si>
  <si>
    <t>Массаж ручной сегментарный 1 зона (только для путевок не менее 10 дней) или подводный душ-массаж, или Вибровакуумный массаж</t>
  </si>
  <si>
    <t>- -</t>
  </si>
  <si>
    <t>Ингаляции (лекарственные или тепло-щелочные)</t>
  </si>
  <si>
    <t>Орошение десен нарзаном</t>
  </si>
  <si>
    <t>Грязевые аппликации (кроме гальваногрязелечения) или парафиноозокеритовые аппликации (до 4 ед.)</t>
  </si>
  <si>
    <t>Воздействие различными токами, электромагнитным излучением, магнитотерапией, УЗ-терапией, световым излучением (2 вида)</t>
  </si>
  <si>
    <t>10-12</t>
  </si>
  <si>
    <t>Микроклизмы (по показаниям)</t>
  </si>
  <si>
    <t>Бассейн ч/д</t>
  </si>
  <si>
    <t>Занятия в зале ЛФК</t>
  </si>
  <si>
    <t>Аэрофитотерапия с психотерапией или спелеотерапия</t>
  </si>
  <si>
    <t>Питьевой бювет (3 раза в день)</t>
  </si>
  <si>
    <t>Диетическая терапия</t>
  </si>
  <si>
    <t>Фито-чай (стакан) или кислородный коктейль</t>
  </si>
  <si>
    <t>Неотложная медицинская помощь</t>
  </si>
  <si>
    <t>Перечень процедур и обследований, включенных в стоимость путевки для отдыхающих 11-го этажа (расширенное лечение) санатория «Виктория» - кисловодского филиала АО "ЦСТЭ" холдинг на период с 12.01.2026 г. по 25.12.2026 г.</t>
  </si>
  <si>
    <t>срок путевки</t>
  </si>
  <si>
    <t xml:space="preserve">10 дней </t>
  </si>
  <si>
    <t>Диагностический блок</t>
  </si>
  <si>
    <t>Прием врача - терапевта</t>
  </si>
  <si>
    <t>З</t>
  </si>
  <si>
    <t>Прием врачей - специалистов</t>
  </si>
  <si>
    <t>Исследования в кабинете ФД, капилляроскопия по показаниям</t>
  </si>
  <si>
    <t>3-4</t>
  </si>
  <si>
    <t>Общий анализ крови, анализ крови на сахар</t>
  </si>
  <si>
    <t>Биохимическое исследование крови</t>
  </si>
  <si>
    <t>(коагулограмма, липидЊ1й обмен, ревмотоидњ1е пробы, исследование белкового обмена, печеночкне пробы, почечные пробы, исследование функции подже дочной железы, железо, общий кальций</t>
  </si>
  <si>
    <t>Исследование гинекологического мазка</t>
  </si>
  <si>
    <t>Ректороманоскопия</t>
  </si>
  <si>
    <t>УЗИ-комплексное гинекологическое, урологическое</t>
  </si>
  <si>
    <t>Лечебный блок</t>
  </si>
  <si>
    <t>На занная ванна или СУВ</t>
  </si>
  <si>
    <t>Искусственная ванна (хвойная (салициловая, розмариновая, ромашковая, тимьяновая), скипидарная, йодобромная</t>
  </si>
  <si>
    <t>Подводный массаж</t>
  </si>
  <si>
    <t>Лечебные души (циркулярный, восходящий, Виши,</t>
  </si>
  <si>
    <t>Каскад, Шарко, контрастный, Вибровакуумный массаж)</t>
  </si>
  <si>
    <t>Нарзанное орошение десен</t>
  </si>
  <si>
    <t>Нарзанное гинекологическое орошение</t>
  </si>
  <si>
    <t>з</t>
  </si>
  <si>
    <t>Нарзанное орошение кишечника</t>
  </si>
  <si>
    <t>1-2</t>
  </si>
  <si>
    <t>Грязелечение 4 единицы</t>
  </si>
  <si>
    <t>Ингаляции</t>
  </si>
  <si>
    <t>Лекарственные микроклизмы</t>
  </si>
  <si>
    <t>Электросветолечение</t>
  </si>
  <si>
    <t>Лазеромагнитотерапия</t>
  </si>
  <si>
    <t>Галотерапия</t>
  </si>
  <si>
    <t xml:space="preserve">Магнитотурботрон </t>
  </si>
  <si>
    <t>Массаж сегментарный 2 зоны 2 талона</t>
  </si>
  <si>
    <t>Кислородный коктейль, фито-чай</t>
  </si>
  <si>
    <t>Аэрофитотерапия</t>
  </si>
  <si>
    <t>Парафиноозокеритовые аппликации</t>
  </si>
  <si>
    <t>Бассейн</t>
  </si>
  <si>
    <t>Прессотерапия</t>
  </si>
  <si>
    <t>Бювет минеральных вод З раза в день</t>
  </si>
  <si>
    <t>Медикаментозное лечение</t>
  </si>
  <si>
    <t>по неотложным состояниям</t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</si>
  <si>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>санаторий "Виктория"(Кисловодск)</t>
    </r>
    <r>
      <rPr>
        <b/>
        <sz val="12"/>
        <rFont val="Cambria"/>
        <family val="1"/>
        <charset val="204"/>
      </rPr>
      <t xml:space="preserve"> на 2026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</si>
</sst>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color indexed="8"/>
      <name val="Cambria"/>
      <family val="1"/>
      <charset val="204"/>
    </font>
    <font>
      <sz val="10"/>
      <color theme="1"/>
      <name val="Cambria"/>
      <family val="1"/>
      <charset val="204"/>
    </font>
    <font>
      <sz val="10"/>
      <color rgb="FFFF0000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b/>
      <sz val="10"/>
      <color indexed="10"/>
      <name val="Cambria"/>
      <family val="1"/>
      <charset val="204"/>
    </font>
    <font>
      <b/>
      <sz val="10"/>
      <color rgb="FFFF0000"/>
      <name val="Cambria"/>
      <family val="1"/>
      <charset val="204"/>
    </font>
    <font>
      <sz val="10"/>
      <name val="Cambria"/>
      <family val="1"/>
      <charset val="204"/>
    </font>
    <font>
      <i/>
      <sz val="10"/>
      <color theme="1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rgb="FFFF0000"/>
      <name val="Cambria"/>
      <family val="1"/>
      <charset val="204"/>
    </font>
    <font>
      <b/>
      <sz val="10"/>
      <color rgb="FF333333"/>
      <name val="Arial"/>
      <family val="2"/>
      <charset val="204"/>
    </font>
    <font>
      <b/>
      <sz val="11"/>
      <color rgb="FF2E3192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0EE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medium">
        <color rgb="FFC5C7D4"/>
      </right>
      <top style="thin">
        <color rgb="FF000000"/>
      </top>
      <bottom/>
      <diagonal/>
    </border>
    <border>
      <left style="medium">
        <color rgb="FFC5C7D4"/>
      </left>
      <right/>
      <top style="thin">
        <color rgb="FF000000"/>
      </top>
      <bottom/>
      <diagonal/>
    </border>
    <border>
      <left/>
      <right style="medium">
        <color rgb="FFC5C7D4"/>
      </right>
      <top style="thin">
        <color rgb="FF000000"/>
      </top>
      <bottom/>
      <diagonal/>
    </border>
    <border>
      <left style="medium">
        <color rgb="FFC5C7D4"/>
      </left>
      <right/>
      <top style="thin">
        <color rgb="FF000000"/>
      </top>
      <bottom style="medium">
        <color rgb="FFC5C7D4"/>
      </bottom>
      <diagonal/>
    </border>
    <border>
      <left/>
      <right/>
      <top style="thin">
        <color rgb="FF000000"/>
      </top>
      <bottom style="medium">
        <color rgb="FFC5C7D4"/>
      </bottom>
      <diagonal/>
    </border>
    <border>
      <left/>
      <right style="thin">
        <color rgb="FF000000"/>
      </right>
      <top style="thin">
        <color rgb="FF000000"/>
      </top>
      <bottom style="medium">
        <color rgb="FFC5C7D4"/>
      </bottom>
      <diagonal/>
    </border>
    <border>
      <left style="thin">
        <color rgb="FF000000"/>
      </left>
      <right style="medium">
        <color rgb="FFC5C7D4"/>
      </right>
      <top/>
      <bottom style="medium">
        <color rgb="FFC5C7D4"/>
      </bottom>
      <diagonal/>
    </border>
    <border>
      <left style="medium">
        <color rgb="FFC5C7D4"/>
      </left>
      <right/>
      <top/>
      <bottom style="medium">
        <color rgb="FFC5C7D4"/>
      </bottom>
      <diagonal/>
    </border>
    <border>
      <left/>
      <right style="medium">
        <color rgb="FFC5C7D4"/>
      </right>
      <top/>
      <bottom style="medium">
        <color rgb="FFC5C7D4"/>
      </bottom>
      <diagonal/>
    </border>
    <border>
      <left style="medium">
        <color rgb="FFC5C7D4"/>
      </left>
      <right style="medium">
        <color rgb="FFC5C7D4"/>
      </right>
      <top style="medium">
        <color rgb="FFC5C7D4"/>
      </top>
      <bottom style="medium">
        <color rgb="FFC5C7D4"/>
      </bottom>
      <diagonal/>
    </border>
    <border>
      <left style="medium">
        <color rgb="FFC5C7D4"/>
      </left>
      <right style="thin">
        <color rgb="FF000000"/>
      </right>
      <top style="medium">
        <color rgb="FFC5C7D4"/>
      </top>
      <bottom style="medium">
        <color rgb="FFC5C7D4"/>
      </bottom>
      <diagonal/>
    </border>
    <border>
      <left style="thin">
        <color rgb="FF000000"/>
      </left>
      <right/>
      <top style="medium">
        <color rgb="FFC5C7D4"/>
      </top>
      <bottom style="medium">
        <color rgb="FFC5C7D4"/>
      </bottom>
      <diagonal/>
    </border>
    <border>
      <left/>
      <right/>
      <top style="medium">
        <color rgb="FFC5C7D4"/>
      </top>
      <bottom style="medium">
        <color rgb="FFC5C7D4"/>
      </bottom>
      <diagonal/>
    </border>
    <border>
      <left/>
      <right style="thin">
        <color rgb="FF000000"/>
      </right>
      <top style="medium">
        <color rgb="FFC5C7D4"/>
      </top>
      <bottom style="medium">
        <color rgb="FFC5C7D4"/>
      </bottom>
      <diagonal/>
    </border>
    <border>
      <left style="thin">
        <color rgb="FF000000"/>
      </left>
      <right style="medium">
        <color rgb="FFC5C7D4"/>
      </right>
      <top style="medium">
        <color rgb="FFC5C7D4"/>
      </top>
      <bottom/>
      <diagonal/>
    </border>
    <border>
      <left style="medium">
        <color rgb="FFC5C7D4"/>
      </left>
      <right/>
      <top style="medium">
        <color rgb="FFC5C7D4"/>
      </top>
      <bottom/>
      <diagonal/>
    </border>
    <border>
      <left/>
      <right style="medium">
        <color rgb="FFC5C7D4"/>
      </right>
      <top style="medium">
        <color rgb="FFC5C7D4"/>
      </top>
      <bottom/>
      <diagonal/>
    </border>
    <border>
      <left style="medium">
        <color rgb="FFC5C7D4"/>
      </left>
      <right style="medium">
        <color rgb="FFC5C7D4"/>
      </right>
      <top style="medium">
        <color rgb="FFC5C7D4"/>
      </top>
      <bottom/>
      <diagonal/>
    </border>
    <border>
      <left style="medium">
        <color rgb="FFC5C7D4"/>
      </left>
      <right style="thin">
        <color rgb="FF000000"/>
      </right>
      <top style="medium">
        <color rgb="FFC5C7D4"/>
      </top>
      <bottom/>
      <diagonal/>
    </border>
    <border>
      <left style="thin">
        <color rgb="FF000000"/>
      </left>
      <right style="medium">
        <color rgb="FFC5C7D4"/>
      </right>
      <top/>
      <bottom/>
      <diagonal/>
    </border>
    <border>
      <left style="medium">
        <color rgb="FFC5C7D4"/>
      </left>
      <right/>
      <top/>
      <bottom/>
      <diagonal/>
    </border>
    <border>
      <left/>
      <right style="medium">
        <color rgb="FFC5C7D4"/>
      </right>
      <top/>
      <bottom/>
      <diagonal/>
    </border>
    <border>
      <left style="medium">
        <color rgb="FFC5C7D4"/>
      </left>
      <right style="medium">
        <color rgb="FFC5C7D4"/>
      </right>
      <top/>
      <bottom/>
      <diagonal/>
    </border>
    <border>
      <left style="medium">
        <color rgb="FFC5C7D4"/>
      </left>
      <right style="thin">
        <color rgb="FF000000"/>
      </right>
      <top/>
      <bottom/>
      <diagonal/>
    </border>
    <border>
      <left style="medium">
        <color rgb="FFC5C7D4"/>
      </left>
      <right style="medium">
        <color rgb="FFC5C7D4"/>
      </right>
      <top/>
      <bottom style="medium">
        <color rgb="FFC5C7D4"/>
      </bottom>
      <diagonal/>
    </border>
    <border>
      <left style="medium">
        <color rgb="FFC5C7D4"/>
      </left>
      <right style="thin">
        <color rgb="FF000000"/>
      </right>
      <top/>
      <bottom style="medium">
        <color rgb="FFC5C7D4"/>
      </bottom>
      <diagonal/>
    </border>
    <border>
      <left style="thin">
        <color rgb="FF000000"/>
      </left>
      <right style="medium">
        <color rgb="FFC5C7D4"/>
      </right>
      <top style="medium">
        <color rgb="FFC5C7D4"/>
      </top>
      <bottom style="medium">
        <color rgb="FFC5C7D4"/>
      </bottom>
      <diagonal/>
    </border>
    <border>
      <left style="medium">
        <color rgb="FFC5C7D4"/>
      </left>
      <right/>
      <top style="medium">
        <color rgb="FFC5C7D4"/>
      </top>
      <bottom style="medium">
        <color rgb="FFC5C7D4"/>
      </bottom>
      <diagonal/>
    </border>
    <border>
      <left/>
      <right style="medium">
        <color rgb="FFC5C7D4"/>
      </right>
      <top style="medium">
        <color rgb="FFC5C7D4"/>
      </top>
      <bottom style="medium">
        <color rgb="FFC5C7D4"/>
      </bottom>
      <diagonal/>
    </border>
    <border>
      <left/>
      <right/>
      <top style="medium">
        <color rgb="FFC5C7D4"/>
      </top>
      <bottom/>
      <diagonal/>
    </border>
    <border>
      <left/>
      <right style="thin">
        <color rgb="FF000000"/>
      </right>
      <top style="medium">
        <color rgb="FFC5C7D4"/>
      </top>
      <bottom/>
      <diagonal/>
    </border>
    <border>
      <left/>
      <right/>
      <top/>
      <bottom style="medium">
        <color rgb="FFC5C7D4"/>
      </bottom>
      <diagonal/>
    </border>
    <border>
      <left/>
      <right style="thin">
        <color rgb="FF000000"/>
      </right>
      <top/>
      <bottom style="medium">
        <color rgb="FFC5C7D4"/>
      </bottom>
      <diagonal/>
    </border>
    <border>
      <left style="thin">
        <color rgb="FF000000"/>
      </left>
      <right style="medium">
        <color rgb="FFC5C7D4"/>
      </right>
      <top style="medium">
        <color rgb="FFC5C7D4"/>
      </top>
      <bottom style="thin">
        <color rgb="FF000000"/>
      </bottom>
      <diagonal/>
    </border>
    <border>
      <left style="medium">
        <color rgb="FFC5C7D4"/>
      </left>
      <right/>
      <top style="medium">
        <color rgb="FFC5C7D4"/>
      </top>
      <bottom style="thin">
        <color rgb="FF000000"/>
      </bottom>
      <diagonal/>
    </border>
    <border>
      <left/>
      <right style="medium">
        <color rgb="FFC5C7D4"/>
      </right>
      <top style="medium">
        <color rgb="FFC5C7D4"/>
      </top>
      <bottom style="thin">
        <color rgb="FF000000"/>
      </bottom>
      <diagonal/>
    </border>
    <border>
      <left/>
      <right/>
      <top style="medium">
        <color rgb="FFC5C7D4"/>
      </top>
      <bottom style="thin">
        <color rgb="FF000000"/>
      </bottom>
      <diagonal/>
    </border>
    <border>
      <left/>
      <right style="thin">
        <color rgb="FF000000"/>
      </right>
      <top style="medium">
        <color rgb="FFC5C7D4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6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3" fontId="10" fillId="0" borderId="9" xfId="2" applyNumberFormat="1" applyFont="1" applyFill="1" applyBorder="1" applyAlignment="1">
      <alignment horizontal="center" vertical="center"/>
    </xf>
    <xf numFmtId="3" fontId="10" fillId="0" borderId="9" xfId="3" applyNumberFormat="1" applyFont="1" applyFill="1" applyBorder="1" applyAlignment="1">
      <alignment horizontal="center" vertical="center"/>
    </xf>
    <xf numFmtId="3" fontId="10" fillId="0" borderId="10" xfId="3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3" fontId="10" fillId="0" borderId="13" xfId="2" applyNumberFormat="1" applyFont="1" applyFill="1" applyBorder="1" applyAlignment="1">
      <alignment horizontal="center" vertical="center"/>
    </xf>
    <xf numFmtId="3" fontId="10" fillId="0" borderId="13" xfId="3" applyNumberFormat="1" applyFont="1" applyFill="1" applyBorder="1" applyAlignment="1">
      <alignment horizontal="center" vertical="center"/>
    </xf>
    <xf numFmtId="3" fontId="10" fillId="0" borderId="14" xfId="3" applyNumberFormat="1" applyFont="1" applyFill="1" applyBorder="1" applyAlignment="1">
      <alignment horizontal="center" vertical="center"/>
    </xf>
    <xf numFmtId="3" fontId="10" fillId="0" borderId="15" xfId="2" applyNumberFormat="1" applyFont="1" applyFill="1" applyBorder="1" applyAlignment="1">
      <alignment horizontal="center" vertical="center"/>
    </xf>
    <xf numFmtId="3" fontId="10" fillId="0" borderId="13" xfId="4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3" fontId="4" fillId="0" borderId="13" xfId="2" applyNumberFormat="1" applyFont="1" applyFill="1" applyBorder="1" applyAlignment="1">
      <alignment horizontal="center" vertical="center"/>
    </xf>
    <xf numFmtId="3" fontId="7" fillId="0" borderId="16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3" fontId="10" fillId="0" borderId="18" xfId="2" applyNumberFormat="1" applyFont="1" applyFill="1" applyBorder="1" applyAlignment="1">
      <alignment horizontal="center" vertical="center"/>
    </xf>
    <xf numFmtId="3" fontId="10" fillId="0" borderId="19" xfId="4" applyNumberFormat="1" applyFont="1" applyBorder="1" applyAlignment="1">
      <alignment horizontal="center" vertical="center"/>
    </xf>
    <xf numFmtId="3" fontId="10" fillId="0" borderId="19" xfId="2" applyNumberFormat="1" applyFont="1" applyFill="1" applyBorder="1" applyAlignment="1">
      <alignment horizontal="center" vertical="center"/>
    </xf>
    <xf numFmtId="3" fontId="10" fillId="0" borderId="19" xfId="3" applyNumberFormat="1" applyFont="1" applyFill="1" applyBorder="1" applyAlignment="1">
      <alignment horizontal="center" vertical="center"/>
    </xf>
    <xf numFmtId="3" fontId="10" fillId="0" borderId="20" xfId="3" applyNumberFormat="1" applyFont="1" applyFill="1" applyBorder="1" applyAlignment="1">
      <alignment horizontal="center" vertical="center"/>
    </xf>
    <xf numFmtId="0" fontId="10" fillId="0" borderId="0" xfId="0" applyFont="1"/>
    <xf numFmtId="0" fontId="13" fillId="0" borderId="0" xfId="0" applyFont="1" applyAlignment="1">
      <alignment horizontal="center"/>
    </xf>
    <xf numFmtId="3" fontId="7" fillId="0" borderId="21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10" fillId="0" borderId="22" xfId="2" applyNumberFormat="1" applyFont="1" applyFill="1" applyBorder="1" applyAlignment="1">
      <alignment horizontal="center" vertical="center"/>
    </xf>
    <xf numFmtId="3" fontId="10" fillId="0" borderId="9" xfId="4" applyNumberFormat="1" applyFont="1" applyBorder="1" applyAlignment="1">
      <alignment horizontal="center" vertical="center"/>
    </xf>
    <xf numFmtId="0" fontId="11" fillId="0" borderId="23" xfId="0" applyFont="1" applyBorder="1" applyAlignment="1">
      <alignment horizontal="left"/>
    </xf>
    <xf numFmtId="3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23" xfId="0" applyFont="1" applyBorder="1" applyAlignment="1">
      <alignment horizontal="left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6" fillId="2" borderId="24" xfId="0" applyFont="1" applyFill="1" applyBorder="1" applyAlignment="1">
      <alignment horizontal="left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left" vertical="center" wrapText="1"/>
    </xf>
    <xf numFmtId="0" fontId="16" fillId="2" borderId="31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/>
    </xf>
    <xf numFmtId="0" fontId="16" fillId="2" borderId="36" xfId="0" applyFont="1" applyFill="1" applyBorder="1" applyAlignment="1">
      <alignment horizontal="center" vertical="center" wrapText="1"/>
    </xf>
    <xf numFmtId="0" fontId="16" fillId="2" borderId="37" xfId="0" applyFont="1" applyFill="1" applyBorder="1" applyAlignment="1">
      <alignment horizontal="center" vertical="center" wrapText="1"/>
    </xf>
    <xf numFmtId="0" fontId="17" fillId="0" borderId="38" xfId="0" applyFont="1" applyBorder="1" applyAlignment="1">
      <alignment vertical="center" wrapText="1"/>
    </xf>
    <xf numFmtId="0" fontId="17" fillId="0" borderId="39" xfId="0" applyFont="1" applyBorder="1" applyAlignment="1">
      <alignment vertical="center" wrapText="1"/>
    </xf>
    <xf numFmtId="0" fontId="17" fillId="0" borderId="40" xfId="0" applyFont="1" applyBorder="1" applyAlignment="1">
      <alignment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0" borderId="43" xfId="0" applyFont="1" applyBorder="1" applyAlignment="1">
      <alignment vertical="center" wrapText="1"/>
    </xf>
    <xf numFmtId="0" fontId="17" fillId="0" borderId="44" xfId="0" applyFont="1" applyBorder="1" applyAlignment="1">
      <alignment horizontal="left" vertical="center" wrapText="1" indent="1"/>
    </xf>
    <xf numFmtId="0" fontId="17" fillId="0" borderId="45" xfId="0" applyFont="1" applyBorder="1" applyAlignment="1">
      <alignment horizontal="left" vertical="center" wrapText="1" indent="1"/>
    </xf>
    <xf numFmtId="0" fontId="17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30" xfId="0" applyFont="1" applyBorder="1" applyAlignment="1">
      <alignment vertical="center" wrapText="1"/>
    </xf>
    <xf numFmtId="0" fontId="17" fillId="0" borderId="31" xfId="0" applyFont="1" applyBorder="1" applyAlignment="1">
      <alignment horizontal="left" vertical="center" wrapText="1" indent="1"/>
    </xf>
    <xf numFmtId="0" fontId="17" fillId="0" borderId="32" xfId="0" applyFont="1" applyBorder="1" applyAlignment="1">
      <alignment horizontal="left" vertical="center" wrapText="1" indent="1"/>
    </xf>
    <xf numFmtId="0" fontId="17" fillId="0" borderId="48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0" fontId="17" fillId="0" borderId="50" xfId="0" applyFont="1" applyBorder="1" applyAlignment="1">
      <alignment vertical="center" wrapText="1"/>
    </xf>
    <xf numFmtId="0" fontId="17" fillId="0" borderId="51" xfId="0" applyFont="1" applyBorder="1" applyAlignment="1">
      <alignment vertical="center" wrapText="1"/>
    </xf>
    <xf numFmtId="0" fontId="17" fillId="0" borderId="52" xfId="0" applyFont="1" applyBorder="1" applyAlignment="1">
      <alignment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8" fillId="0" borderId="41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8" fillId="0" borderId="48" xfId="0" applyFont="1" applyBorder="1" applyAlignment="1">
      <alignment vertical="center" wrapText="1"/>
    </xf>
    <xf numFmtId="0" fontId="17" fillId="0" borderId="51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17" fillId="0" borderId="31" xfId="0" applyFont="1" applyBorder="1" applyAlignment="1">
      <alignment vertical="center" wrapText="1"/>
    </xf>
    <xf numFmtId="0" fontId="17" fillId="0" borderId="32" xfId="0" applyFont="1" applyBorder="1" applyAlignment="1">
      <alignment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  <xf numFmtId="0" fontId="17" fillId="0" borderId="56" xfId="0" applyFont="1" applyBorder="1" applyAlignment="1">
      <alignment horizontal="center" vertical="center" wrapText="1"/>
    </xf>
    <xf numFmtId="0" fontId="17" fillId="0" borderId="41" xfId="0" applyFont="1" applyBorder="1" applyAlignment="1">
      <alignment vertical="center" wrapText="1"/>
    </xf>
    <xf numFmtId="0" fontId="17" fillId="0" borderId="48" xfId="0" applyFont="1" applyBorder="1" applyAlignment="1">
      <alignment vertical="center" wrapText="1"/>
    </xf>
    <xf numFmtId="49" fontId="17" fillId="0" borderId="34" xfId="0" applyNumberFormat="1" applyFont="1" applyBorder="1" applyAlignment="1">
      <alignment horizontal="center" vertical="center" wrapText="1"/>
    </xf>
    <xf numFmtId="0" fontId="17" fillId="0" borderId="57" xfId="0" applyFont="1" applyBorder="1" applyAlignment="1">
      <alignment vertical="center" wrapText="1"/>
    </xf>
    <xf numFmtId="0" fontId="17" fillId="0" borderId="58" xfId="0" applyFont="1" applyBorder="1" applyAlignment="1">
      <alignment vertical="center" wrapText="1"/>
    </xf>
    <xf numFmtId="0" fontId="17" fillId="0" borderId="59" xfId="0" applyFont="1" applyBorder="1" applyAlignment="1">
      <alignment vertical="center" wrapText="1"/>
    </xf>
    <xf numFmtId="0" fontId="17" fillId="0" borderId="58" xfId="0" applyFont="1" applyBorder="1" applyAlignment="1">
      <alignment horizontal="center" vertical="center" wrapText="1"/>
    </xf>
    <xf numFmtId="0" fontId="17" fillId="0" borderId="60" xfId="0" applyFont="1" applyBorder="1" applyAlignment="1">
      <alignment horizontal="center" vertical="center" wrapText="1"/>
    </xf>
    <xf numFmtId="0" fontId="17" fillId="0" borderId="61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6" fillId="2" borderId="13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20" fillId="0" borderId="62" xfId="0" applyFont="1" applyBorder="1" applyAlignment="1">
      <alignment horizontal="center" vertical="center" wrapText="1"/>
    </xf>
    <xf numFmtId="0" fontId="20" fillId="0" borderId="63" xfId="0" applyFont="1" applyBorder="1" applyAlignment="1">
      <alignment horizontal="center" vertical="center" wrapText="1"/>
    </xf>
    <xf numFmtId="0" fontId="20" fillId="0" borderId="64" xfId="0" applyFont="1" applyBorder="1" applyAlignment="1">
      <alignment horizontal="center" vertical="center" wrapText="1"/>
    </xf>
    <xf numFmtId="0" fontId="21" fillId="0" borderId="65" xfId="0" applyFont="1" applyBorder="1" applyAlignment="1">
      <alignment horizontal="center" vertical="center" wrapText="1"/>
    </xf>
    <xf numFmtId="0" fontId="21" fillId="0" borderId="66" xfId="0" applyFont="1" applyBorder="1" applyAlignment="1">
      <alignment vertical="center" wrapText="1"/>
    </xf>
    <xf numFmtId="0" fontId="21" fillId="0" borderId="67" xfId="0" applyFont="1" applyBorder="1" applyAlignment="1">
      <alignment vertical="center" wrapText="1"/>
    </xf>
    <xf numFmtId="0" fontId="21" fillId="0" borderId="68" xfId="0" applyFont="1" applyBorder="1" applyAlignment="1">
      <alignment vertical="center" wrapText="1"/>
    </xf>
    <xf numFmtId="0" fontId="22" fillId="0" borderId="64" xfId="0" applyFont="1" applyBorder="1" applyAlignment="1">
      <alignment horizontal="center" vertical="center" wrapText="1"/>
    </xf>
    <xf numFmtId="0" fontId="23" fillId="0" borderId="64" xfId="0" applyFont="1" applyBorder="1" applyAlignment="1">
      <alignment horizontal="center" vertical="center" wrapText="1"/>
    </xf>
    <xf numFmtId="0" fontId="21" fillId="0" borderId="64" xfId="0" applyFont="1" applyBorder="1" applyAlignment="1">
      <alignment horizontal="center" vertical="center" wrapText="1"/>
    </xf>
    <xf numFmtId="0" fontId="21" fillId="0" borderId="66" xfId="0" applyFont="1" applyBorder="1" applyAlignment="1">
      <alignment horizontal="center" vertical="center" wrapText="1"/>
    </xf>
    <xf numFmtId="0" fontId="21" fillId="0" borderId="67" xfId="0" applyFont="1" applyBorder="1" applyAlignment="1">
      <alignment horizontal="center" vertical="center" wrapText="1"/>
    </xf>
    <xf numFmtId="0" fontId="21" fillId="0" borderId="68" xfId="0" applyFont="1" applyBorder="1" applyAlignment="1">
      <alignment horizontal="center" vertical="center" wrapText="1"/>
    </xf>
    <xf numFmtId="0" fontId="21" fillId="0" borderId="66" xfId="0" applyFont="1" applyBorder="1" applyAlignment="1">
      <alignment horizontal="justify" vertical="center" wrapText="1"/>
    </xf>
    <xf numFmtId="0" fontId="21" fillId="0" borderId="67" xfId="0" applyFont="1" applyBorder="1" applyAlignment="1">
      <alignment horizontal="justify" vertical="center" wrapText="1"/>
    </xf>
    <xf numFmtId="0" fontId="21" fillId="0" borderId="68" xfId="0" applyFont="1" applyBorder="1" applyAlignment="1">
      <alignment horizontal="justify" vertical="center" wrapText="1"/>
    </xf>
    <xf numFmtId="0" fontId="24" fillId="0" borderId="64" xfId="0" applyFont="1" applyBorder="1" applyAlignment="1">
      <alignment horizontal="center" vertical="center" wrapText="1"/>
    </xf>
    <xf numFmtId="49" fontId="21" fillId="0" borderId="64" xfId="0" applyNumberFormat="1" applyFont="1" applyBorder="1" applyAlignment="1">
      <alignment horizontal="center" vertical="center" wrapText="1"/>
    </xf>
    <xf numFmtId="0" fontId="25" fillId="0" borderId="64" xfId="0" applyFont="1" applyBorder="1" applyAlignment="1">
      <alignment vertical="center" wrapText="1"/>
    </xf>
    <xf numFmtId="0" fontId="21" fillId="0" borderId="69" xfId="0" applyFont="1" applyBorder="1" applyAlignment="1">
      <alignment horizontal="center" vertical="center" wrapText="1"/>
    </xf>
    <xf numFmtId="0" fontId="21" fillId="0" borderId="70" xfId="0" applyFont="1" applyBorder="1" applyAlignment="1">
      <alignment vertical="center" wrapText="1"/>
    </xf>
    <xf numFmtId="0" fontId="21" fillId="0" borderId="71" xfId="0" applyFont="1" applyBorder="1" applyAlignment="1">
      <alignment vertical="center" wrapText="1"/>
    </xf>
    <xf numFmtId="0" fontId="21" fillId="0" borderId="72" xfId="0" applyFont="1" applyBorder="1" applyAlignment="1">
      <alignment vertical="center" wrapText="1"/>
    </xf>
    <xf numFmtId="0" fontId="24" fillId="0" borderId="69" xfId="0" applyFont="1" applyBorder="1" applyAlignment="1">
      <alignment horizontal="center" vertical="center" wrapText="1"/>
    </xf>
    <xf numFmtId="0" fontId="22" fillId="0" borderId="69" xfId="0" applyFont="1" applyBorder="1" applyAlignment="1">
      <alignment horizontal="center" vertical="center" wrapText="1"/>
    </xf>
    <xf numFmtId="0" fontId="21" fillId="0" borderId="65" xfId="0" applyFont="1" applyBorder="1" applyAlignment="1">
      <alignment horizontal="center" vertical="center" wrapText="1"/>
    </xf>
    <xf numFmtId="0" fontId="26" fillId="0" borderId="62" xfId="0" applyFont="1" applyBorder="1" applyAlignment="1">
      <alignment vertical="center" wrapText="1"/>
    </xf>
    <xf numFmtId="0" fontId="26" fillId="0" borderId="63" xfId="0" applyFont="1" applyBorder="1" applyAlignment="1">
      <alignment vertical="center" wrapText="1"/>
    </xf>
    <xf numFmtId="0" fontId="26" fillId="0" borderId="64" xfId="0" applyFont="1" applyBorder="1" applyAlignment="1">
      <alignment vertical="center" wrapText="1"/>
    </xf>
    <xf numFmtId="0" fontId="24" fillId="0" borderId="65" xfId="0" applyFont="1" applyBorder="1" applyAlignment="1">
      <alignment horizontal="center" vertical="center" wrapText="1"/>
    </xf>
    <xf numFmtId="0" fontId="22" fillId="0" borderId="65" xfId="0" applyFont="1" applyBorder="1" applyAlignment="1">
      <alignment horizontal="center" vertical="center" wrapText="1"/>
    </xf>
    <xf numFmtId="0" fontId="22" fillId="0" borderId="66" xfId="0" applyFont="1" applyBorder="1" applyAlignment="1">
      <alignment horizontal="center" vertical="center" wrapText="1"/>
    </xf>
    <xf numFmtId="0" fontId="22" fillId="0" borderId="67" xfId="0" applyFont="1" applyBorder="1" applyAlignment="1">
      <alignment horizontal="center" vertical="center" wrapText="1"/>
    </xf>
    <xf numFmtId="0" fontId="22" fillId="0" borderId="68" xfId="0" applyFont="1" applyBorder="1" applyAlignment="1">
      <alignment horizontal="center" vertical="center" wrapText="1"/>
    </xf>
    <xf numFmtId="0" fontId="26" fillId="0" borderId="66" xfId="0" applyFont="1" applyBorder="1" applyAlignment="1">
      <alignment horizontal="justify" vertical="center" wrapText="1"/>
    </xf>
    <xf numFmtId="0" fontId="26" fillId="0" borderId="67" xfId="0" applyFont="1" applyBorder="1" applyAlignment="1">
      <alignment horizontal="justify" vertical="center" wrapText="1"/>
    </xf>
    <xf numFmtId="0" fontId="26" fillId="0" borderId="68" xfId="0" applyFont="1" applyBorder="1" applyAlignment="1">
      <alignment horizontal="justify" vertical="center" wrapText="1"/>
    </xf>
    <xf numFmtId="0" fontId="26" fillId="0" borderId="70" xfId="0" applyFont="1" applyBorder="1" applyAlignment="1">
      <alignment vertical="center" wrapText="1"/>
    </xf>
    <xf numFmtId="0" fontId="26" fillId="0" borderId="71" xfId="0" applyFont="1" applyBorder="1" applyAlignment="1">
      <alignment vertical="center" wrapText="1"/>
    </xf>
    <xf numFmtId="0" fontId="26" fillId="0" borderId="72" xfId="0" applyFont="1" applyBorder="1" applyAlignment="1">
      <alignment vertical="center" wrapText="1"/>
    </xf>
    <xf numFmtId="0" fontId="23" fillId="0" borderId="69" xfId="0" applyFont="1" applyBorder="1" applyAlignment="1">
      <alignment horizontal="center" vertical="center" wrapText="1"/>
    </xf>
    <xf numFmtId="0" fontId="23" fillId="0" borderId="65" xfId="0" applyFont="1" applyBorder="1" applyAlignment="1">
      <alignment horizontal="center" vertical="center" wrapText="1"/>
    </xf>
    <xf numFmtId="0" fontId="24" fillId="0" borderId="65" xfId="0" applyFont="1" applyBorder="1" applyAlignment="1">
      <alignment horizontal="center" vertical="center" wrapText="1"/>
    </xf>
    <xf numFmtId="0" fontId="22" fillId="0" borderId="65" xfId="0" applyFont="1" applyBorder="1" applyAlignment="1">
      <alignment horizontal="center" vertical="center" wrapText="1"/>
    </xf>
    <xf numFmtId="0" fontId="21" fillId="0" borderId="66" xfId="0" applyFont="1" applyBorder="1" applyAlignment="1">
      <alignment horizontal="left" vertical="center"/>
    </xf>
    <xf numFmtId="0" fontId="21" fillId="0" borderId="67" xfId="0" applyFont="1" applyBorder="1" applyAlignment="1">
      <alignment horizontal="left" vertical="center"/>
    </xf>
    <xf numFmtId="0" fontId="21" fillId="0" borderId="68" xfId="0" applyFont="1" applyBorder="1" applyAlignment="1">
      <alignment horizontal="left" vertical="center"/>
    </xf>
    <xf numFmtId="0" fontId="21" fillId="0" borderId="66" xfId="0" applyFont="1" applyBorder="1" applyAlignment="1">
      <alignment horizontal="left" vertical="center" wrapText="1"/>
    </xf>
    <xf numFmtId="0" fontId="21" fillId="0" borderId="67" xfId="0" applyFont="1" applyBorder="1" applyAlignment="1">
      <alignment horizontal="left" vertical="center" wrapText="1"/>
    </xf>
    <xf numFmtId="0" fontId="21" fillId="0" borderId="68" xfId="0" applyFont="1" applyBorder="1" applyAlignment="1">
      <alignment horizontal="left" vertical="center" wrapText="1"/>
    </xf>
  </cellXfs>
  <cellStyles count="5">
    <cellStyle name="Обычный" xfId="0" builtinId="0"/>
    <cellStyle name="Обычный 2_ФОТ доработать" xfId="4" xr:uid="{8BD8BDFA-4924-4CAD-A086-7897E4D174A0}"/>
    <cellStyle name="Обычный_Лист1" xfId="1" xr:uid="{72305F39-408E-4DA4-A5EC-A84998952C96}"/>
    <cellStyle name="Финансовый [0] 2" xfId="3" xr:uid="{862D1DB9-1F5A-4FB2-A64E-715D5C47EA90}"/>
    <cellStyle name="Финансовый [0] 3" xfId="2" xr:uid="{6B17F5B3-758F-4474-B61B-184D7DFE9E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7FA80-FF60-4F0D-ABE9-19D2333A9064}">
  <sheetPr>
    <tabColor rgb="FF00B0F0"/>
  </sheetPr>
  <dimension ref="A2:Q24"/>
  <sheetViews>
    <sheetView tabSelected="1" workbookViewId="0">
      <selection activeCell="E32" sqref="E32"/>
    </sheetView>
  </sheetViews>
  <sheetFormatPr defaultRowHeight="15" x14ac:dyDescent="0.25"/>
  <cols>
    <col min="1" max="1" width="11.5703125" customWidth="1"/>
    <col min="2" max="2" width="14.85546875" customWidth="1"/>
    <col min="3" max="3" width="29.140625" customWidth="1"/>
  </cols>
  <sheetData>
    <row r="2" spans="1:17" ht="15.75" x14ac:dyDescent="0.25">
      <c r="A2" s="44"/>
      <c r="B2" s="44"/>
      <c r="C2" s="45" t="s">
        <v>142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4"/>
      <c r="O2" s="44"/>
      <c r="P2" s="44"/>
      <c r="Q2" s="44"/>
    </row>
    <row r="3" spans="1:17" ht="15.75" thickBot="1" x14ac:dyDescent="0.3">
      <c r="A3" s="2"/>
      <c r="B3" s="1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75" thickBot="1" x14ac:dyDescent="0.3">
      <c r="A4" s="4" t="s">
        <v>0</v>
      </c>
      <c r="B4" s="5"/>
      <c r="C4" s="6"/>
      <c r="D4" s="7" t="s">
        <v>1</v>
      </c>
      <c r="E4" s="8"/>
      <c r="F4" s="8"/>
      <c r="G4" s="8"/>
      <c r="H4" s="8"/>
      <c r="I4" s="8"/>
      <c r="J4" s="9"/>
      <c r="K4" s="7" t="s">
        <v>2</v>
      </c>
      <c r="L4" s="8"/>
      <c r="M4" s="8"/>
      <c r="N4" s="8"/>
      <c r="O4" s="8"/>
      <c r="P4" s="8"/>
      <c r="Q4" s="9"/>
    </row>
    <row r="5" spans="1:17" ht="15.75" thickBot="1" x14ac:dyDescent="0.3">
      <c r="A5" s="10" t="s">
        <v>3</v>
      </c>
      <c r="B5" s="11"/>
      <c r="C5" s="11"/>
      <c r="D5" s="12" t="s">
        <v>29</v>
      </c>
      <c r="E5" s="13"/>
      <c r="F5" s="13"/>
      <c r="G5" s="13"/>
      <c r="H5" s="13"/>
      <c r="I5" s="13"/>
      <c r="J5" s="14"/>
      <c r="K5" s="12" t="s">
        <v>29</v>
      </c>
      <c r="L5" s="13"/>
      <c r="M5" s="13"/>
      <c r="N5" s="13"/>
      <c r="O5" s="13"/>
      <c r="P5" s="13"/>
      <c r="Q5" s="14"/>
    </row>
    <row r="6" spans="1:17" ht="90" thickBot="1" x14ac:dyDescent="0.3">
      <c r="A6" s="15" t="s">
        <v>4</v>
      </c>
      <c r="B6" s="16" t="s">
        <v>5</v>
      </c>
      <c r="C6" s="17" t="s">
        <v>6</v>
      </c>
      <c r="D6" s="18" t="s">
        <v>7</v>
      </c>
      <c r="E6" s="19" t="s">
        <v>8</v>
      </c>
      <c r="F6" s="19" t="s">
        <v>9</v>
      </c>
      <c r="G6" s="19" t="s">
        <v>10</v>
      </c>
      <c r="H6" s="19" t="s">
        <v>11</v>
      </c>
      <c r="I6" s="19" t="s">
        <v>12</v>
      </c>
      <c r="J6" s="20" t="s">
        <v>13</v>
      </c>
      <c r="K6" s="18" t="s">
        <v>7</v>
      </c>
      <c r="L6" s="19" t="s">
        <v>8</v>
      </c>
      <c r="M6" s="19" t="s">
        <v>9</v>
      </c>
      <c r="N6" s="19" t="s">
        <v>10</v>
      </c>
      <c r="O6" s="19" t="s">
        <v>11</v>
      </c>
      <c r="P6" s="19" t="s">
        <v>12</v>
      </c>
      <c r="Q6" s="20" t="s">
        <v>13</v>
      </c>
    </row>
    <row r="7" spans="1:17" x14ac:dyDescent="0.25">
      <c r="A7" s="46" t="s">
        <v>14</v>
      </c>
      <c r="B7" s="47" t="s">
        <v>15</v>
      </c>
      <c r="C7" s="21" t="s">
        <v>16</v>
      </c>
      <c r="D7" s="48">
        <v>14000</v>
      </c>
      <c r="E7" s="49">
        <v>9700</v>
      </c>
      <c r="F7" s="22">
        <f>E7-E7*0.2</f>
        <v>7760</v>
      </c>
      <c r="G7" s="22">
        <f t="shared" ref="G7:G10" si="0">E7-E7*15%</f>
        <v>8245</v>
      </c>
      <c r="H7" s="22">
        <f t="shared" ref="H7:H10" si="1">E7-E7*7%</f>
        <v>9021</v>
      </c>
      <c r="I7" s="23">
        <f t="shared" ref="I7:I10" si="2">E7-E7*35%</f>
        <v>6305</v>
      </c>
      <c r="J7" s="24">
        <f t="shared" ref="J7:J10" si="3">E7-E7*25%</f>
        <v>7275</v>
      </c>
      <c r="K7" s="48">
        <v>13400</v>
      </c>
      <c r="L7" s="49">
        <v>9300</v>
      </c>
      <c r="M7" s="22">
        <f>L7-L7*0.2</f>
        <v>7440</v>
      </c>
      <c r="N7" s="22">
        <f t="shared" ref="N7:N10" si="4">L7-L7*15%</f>
        <v>7905</v>
      </c>
      <c r="O7" s="22">
        <f t="shared" ref="O7:O10" si="5">L7-L7*7%</f>
        <v>8649</v>
      </c>
      <c r="P7" s="23">
        <f t="shared" ref="P7:P10" si="6">L7-L7*35%</f>
        <v>6045</v>
      </c>
      <c r="Q7" s="24">
        <f t="shared" ref="Q7:Q10" si="7">L7-L7*25%</f>
        <v>6975</v>
      </c>
    </row>
    <row r="8" spans="1:17" x14ac:dyDescent="0.25">
      <c r="A8" s="25" t="s">
        <v>17</v>
      </c>
      <c r="B8" s="26" t="s">
        <v>15</v>
      </c>
      <c r="C8" s="27" t="s">
        <v>18</v>
      </c>
      <c r="D8" s="31">
        <v>16300</v>
      </c>
      <c r="E8" s="32">
        <v>10500</v>
      </c>
      <c r="F8" s="28">
        <f>E8-E8*0.2</f>
        <v>8400</v>
      </c>
      <c r="G8" s="28">
        <f t="shared" si="0"/>
        <v>8925</v>
      </c>
      <c r="H8" s="28">
        <f t="shared" si="1"/>
        <v>9765</v>
      </c>
      <c r="I8" s="29">
        <f t="shared" si="2"/>
        <v>6825</v>
      </c>
      <c r="J8" s="30">
        <f t="shared" si="3"/>
        <v>7875</v>
      </c>
      <c r="K8" s="31">
        <v>15600</v>
      </c>
      <c r="L8" s="32">
        <v>10000</v>
      </c>
      <c r="M8" s="28">
        <f>L8-L8*0.2</f>
        <v>8000</v>
      </c>
      <c r="N8" s="28">
        <f t="shared" si="4"/>
        <v>8500</v>
      </c>
      <c r="O8" s="28">
        <f t="shared" si="5"/>
        <v>9300</v>
      </c>
      <c r="P8" s="29">
        <f t="shared" si="6"/>
        <v>6500</v>
      </c>
      <c r="Q8" s="30">
        <f t="shared" si="7"/>
        <v>7500</v>
      </c>
    </row>
    <row r="9" spans="1:17" ht="25.5" x14ac:dyDescent="0.25">
      <c r="A9" s="33" t="s">
        <v>19</v>
      </c>
      <c r="B9" s="26" t="s">
        <v>15</v>
      </c>
      <c r="C9" s="34" t="s">
        <v>20</v>
      </c>
      <c r="D9" s="28">
        <v>16500</v>
      </c>
      <c r="E9" s="28">
        <v>10800</v>
      </c>
      <c r="F9" s="28">
        <v>0</v>
      </c>
      <c r="G9" s="28">
        <f t="shared" si="0"/>
        <v>9180</v>
      </c>
      <c r="H9" s="28">
        <f t="shared" si="1"/>
        <v>10044</v>
      </c>
      <c r="I9" s="29">
        <f t="shared" si="2"/>
        <v>7020</v>
      </c>
      <c r="J9" s="30">
        <f t="shared" si="3"/>
        <v>8100</v>
      </c>
      <c r="K9" s="28">
        <v>15600</v>
      </c>
      <c r="L9" s="28">
        <v>10300</v>
      </c>
      <c r="M9" s="28">
        <v>0</v>
      </c>
      <c r="N9" s="28">
        <f t="shared" si="4"/>
        <v>8755</v>
      </c>
      <c r="O9" s="28">
        <f t="shared" si="5"/>
        <v>9579</v>
      </c>
      <c r="P9" s="29">
        <f t="shared" si="6"/>
        <v>6695</v>
      </c>
      <c r="Q9" s="30">
        <f t="shared" si="7"/>
        <v>7725</v>
      </c>
    </row>
    <row r="10" spans="1:17" ht="26.25" thickBot="1" x14ac:dyDescent="0.3">
      <c r="A10" s="36" t="s">
        <v>21</v>
      </c>
      <c r="B10" s="37" t="s">
        <v>15</v>
      </c>
      <c r="C10" s="38" t="s">
        <v>31</v>
      </c>
      <c r="D10" s="41">
        <v>17000</v>
      </c>
      <c r="E10" s="41">
        <v>11400</v>
      </c>
      <c r="F10" s="41">
        <v>0</v>
      </c>
      <c r="G10" s="41">
        <f t="shared" si="0"/>
        <v>9690</v>
      </c>
      <c r="H10" s="41">
        <f t="shared" si="1"/>
        <v>10602</v>
      </c>
      <c r="I10" s="42">
        <f t="shared" si="2"/>
        <v>7410</v>
      </c>
      <c r="J10" s="43">
        <f t="shared" si="3"/>
        <v>8550</v>
      </c>
      <c r="K10" s="41">
        <v>16100</v>
      </c>
      <c r="L10" s="41">
        <v>10800</v>
      </c>
      <c r="M10" s="41">
        <v>0</v>
      </c>
      <c r="N10" s="41">
        <f t="shared" si="4"/>
        <v>9180</v>
      </c>
      <c r="O10" s="41">
        <f t="shared" si="5"/>
        <v>10044</v>
      </c>
      <c r="P10" s="42">
        <f t="shared" si="6"/>
        <v>7020</v>
      </c>
      <c r="Q10" s="43">
        <f t="shared" si="7"/>
        <v>8100</v>
      </c>
    </row>
    <row r="11" spans="1:17" x14ac:dyDescent="0.25">
      <c r="A11" s="50" t="s">
        <v>35</v>
      </c>
      <c r="B11" s="50"/>
      <c r="C11" s="50"/>
      <c r="D11" s="53" t="s">
        <v>39</v>
      </c>
      <c r="E11" s="53"/>
      <c r="F11" s="53"/>
      <c r="G11" s="53"/>
      <c r="H11" s="53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25">
      <c r="A12" s="51" t="s">
        <v>36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1"/>
      <c r="N12" s="1"/>
      <c r="O12" s="1"/>
      <c r="P12" s="1"/>
      <c r="Q12" s="1"/>
    </row>
    <row r="13" spans="1:17" x14ac:dyDescent="0.25">
      <c r="A13" s="52" t="s">
        <v>37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  <row r="14" spans="1:17" ht="15.75" thickBo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15.75" thickBot="1" x14ac:dyDescent="0.3">
      <c r="A15" s="4" t="s">
        <v>0</v>
      </c>
      <c r="B15" s="5"/>
      <c r="C15" s="6"/>
      <c r="D15" s="7" t="s">
        <v>1</v>
      </c>
      <c r="E15" s="8"/>
      <c r="F15" s="8"/>
      <c r="G15" s="8"/>
      <c r="H15" s="8"/>
      <c r="I15" s="8"/>
      <c r="J15" s="9"/>
      <c r="K15" s="7" t="s">
        <v>2</v>
      </c>
      <c r="L15" s="8"/>
      <c r="M15" s="8"/>
      <c r="N15" s="8"/>
      <c r="O15" s="8"/>
      <c r="P15" s="8"/>
      <c r="Q15" s="9"/>
    </row>
    <row r="16" spans="1:17" ht="15.75" thickBot="1" x14ac:dyDescent="0.3">
      <c r="A16" s="10" t="s">
        <v>3</v>
      </c>
      <c r="B16" s="11"/>
      <c r="C16" s="11"/>
      <c r="D16" s="12" t="s">
        <v>30</v>
      </c>
      <c r="E16" s="13"/>
      <c r="F16" s="13"/>
      <c r="G16" s="13"/>
      <c r="H16" s="13"/>
      <c r="I16" s="13"/>
      <c r="J16" s="14"/>
      <c r="K16" s="12" t="s">
        <v>30</v>
      </c>
      <c r="L16" s="13"/>
      <c r="M16" s="13"/>
      <c r="N16" s="13"/>
      <c r="O16" s="13"/>
      <c r="P16" s="13"/>
      <c r="Q16" s="14"/>
    </row>
    <row r="17" spans="1:17" ht="90" thickBot="1" x14ac:dyDescent="0.3">
      <c r="A17" s="15" t="s">
        <v>4</v>
      </c>
      <c r="B17" s="16" t="s">
        <v>5</v>
      </c>
      <c r="C17" s="17" t="s">
        <v>6</v>
      </c>
      <c r="D17" s="18" t="s">
        <v>7</v>
      </c>
      <c r="E17" s="19" t="s">
        <v>8</v>
      </c>
      <c r="F17" s="19" t="s">
        <v>9</v>
      </c>
      <c r="G17" s="19" t="s">
        <v>10</v>
      </c>
      <c r="H17" s="19" t="s">
        <v>11</v>
      </c>
      <c r="I17" s="19" t="s">
        <v>12</v>
      </c>
      <c r="J17" s="20" t="s">
        <v>13</v>
      </c>
      <c r="K17" s="18" t="s">
        <v>7</v>
      </c>
      <c r="L17" s="19" t="s">
        <v>8</v>
      </c>
      <c r="M17" s="19" t="s">
        <v>9</v>
      </c>
      <c r="N17" s="19" t="s">
        <v>10</v>
      </c>
      <c r="O17" s="19" t="s">
        <v>11</v>
      </c>
      <c r="P17" s="19" t="s">
        <v>12</v>
      </c>
      <c r="Q17" s="20" t="s">
        <v>13</v>
      </c>
    </row>
    <row r="18" spans="1:17" ht="25.5" x14ac:dyDescent="0.25">
      <c r="A18" s="25" t="s">
        <v>22</v>
      </c>
      <c r="B18" s="26" t="s">
        <v>15</v>
      </c>
      <c r="C18" s="27" t="s">
        <v>23</v>
      </c>
      <c r="D18" s="31">
        <v>18800</v>
      </c>
      <c r="E18" s="32">
        <v>13200</v>
      </c>
      <c r="F18" s="35">
        <f>E18-E18*0.2</f>
        <v>10560</v>
      </c>
      <c r="G18" s="28">
        <f t="shared" ref="G18:G21" si="8">E18-E18*15%</f>
        <v>11220</v>
      </c>
      <c r="H18" s="28">
        <f t="shared" ref="H18:H21" si="9">E18-E18*7%</f>
        <v>12276</v>
      </c>
      <c r="I18" s="29">
        <f t="shared" ref="I18:I21" si="10">E18-E18*35%</f>
        <v>8580</v>
      </c>
      <c r="J18" s="30">
        <f t="shared" ref="J18:J21" si="11">E18-E18*25%</f>
        <v>9900</v>
      </c>
      <c r="K18" s="31">
        <v>18000</v>
      </c>
      <c r="L18" s="32">
        <v>12500</v>
      </c>
      <c r="M18" s="35">
        <f>L18-L18*0.2</f>
        <v>10000</v>
      </c>
      <c r="N18" s="28">
        <f t="shared" ref="N18:N21" si="12">L18-L18*15%</f>
        <v>10625</v>
      </c>
      <c r="O18" s="28">
        <f t="shared" ref="O18:O21" si="13">L18-L18*7%</f>
        <v>11625</v>
      </c>
      <c r="P18" s="29">
        <f t="shared" ref="P18:P21" si="14">L18-L18*35%</f>
        <v>8125</v>
      </c>
      <c r="Q18" s="30">
        <f t="shared" ref="Q18:Q21" si="15">L18-L18*25%</f>
        <v>9375</v>
      </c>
    </row>
    <row r="19" spans="1:17" ht="25.5" x14ac:dyDescent="0.25">
      <c r="A19" s="33" t="s">
        <v>24</v>
      </c>
      <c r="B19" s="26" t="s">
        <v>15</v>
      </c>
      <c r="C19" s="34" t="s">
        <v>32</v>
      </c>
      <c r="D19" s="28">
        <v>19300</v>
      </c>
      <c r="E19" s="28">
        <v>13500</v>
      </c>
      <c r="F19" s="28">
        <v>0</v>
      </c>
      <c r="G19" s="28">
        <f t="shared" si="8"/>
        <v>11475</v>
      </c>
      <c r="H19" s="28">
        <f t="shared" si="9"/>
        <v>12555</v>
      </c>
      <c r="I19" s="29">
        <f t="shared" si="10"/>
        <v>8775</v>
      </c>
      <c r="J19" s="30">
        <f t="shared" si="11"/>
        <v>10125</v>
      </c>
      <c r="K19" s="28">
        <v>18500</v>
      </c>
      <c r="L19" s="28">
        <v>12900</v>
      </c>
      <c r="M19" s="28">
        <v>0</v>
      </c>
      <c r="N19" s="28">
        <f t="shared" si="12"/>
        <v>10965</v>
      </c>
      <c r="O19" s="28">
        <f t="shared" si="13"/>
        <v>11997</v>
      </c>
      <c r="P19" s="29">
        <f t="shared" si="14"/>
        <v>8385</v>
      </c>
      <c r="Q19" s="30">
        <f t="shared" si="15"/>
        <v>9675</v>
      </c>
    </row>
    <row r="20" spans="1:17" ht="38.25" x14ac:dyDescent="0.25">
      <c r="A20" s="33" t="s">
        <v>25</v>
      </c>
      <c r="B20" s="26" t="s">
        <v>26</v>
      </c>
      <c r="C20" s="34" t="s">
        <v>33</v>
      </c>
      <c r="D20" s="31">
        <v>23300</v>
      </c>
      <c r="E20" s="32">
        <v>16000</v>
      </c>
      <c r="F20" s="28">
        <f>E20-E20*0.2</f>
        <v>12800</v>
      </c>
      <c r="G20" s="28">
        <f t="shared" si="8"/>
        <v>13600</v>
      </c>
      <c r="H20" s="28">
        <f t="shared" si="9"/>
        <v>14880</v>
      </c>
      <c r="I20" s="29">
        <f t="shared" si="10"/>
        <v>10400</v>
      </c>
      <c r="J20" s="30">
        <f t="shared" si="11"/>
        <v>12000</v>
      </c>
      <c r="K20" s="31">
        <v>22500</v>
      </c>
      <c r="L20" s="32">
        <v>15300</v>
      </c>
      <c r="M20" s="28">
        <f>L20-L20*0.2</f>
        <v>12240</v>
      </c>
      <c r="N20" s="28">
        <f t="shared" si="12"/>
        <v>13005</v>
      </c>
      <c r="O20" s="28">
        <f t="shared" si="13"/>
        <v>14229</v>
      </c>
      <c r="P20" s="29">
        <f t="shared" si="14"/>
        <v>9945</v>
      </c>
      <c r="Q20" s="30">
        <f t="shared" si="15"/>
        <v>11475</v>
      </c>
    </row>
    <row r="21" spans="1:17" ht="26.25" thickBot="1" x14ac:dyDescent="0.3">
      <c r="A21" s="36" t="s">
        <v>27</v>
      </c>
      <c r="B21" s="37" t="s">
        <v>28</v>
      </c>
      <c r="C21" s="38" t="s">
        <v>34</v>
      </c>
      <c r="D21" s="39">
        <v>28500</v>
      </c>
      <c r="E21" s="40">
        <v>17500</v>
      </c>
      <c r="F21" s="41">
        <f>E21-E21*0.2</f>
        <v>14000</v>
      </c>
      <c r="G21" s="41">
        <f t="shared" si="8"/>
        <v>14875</v>
      </c>
      <c r="H21" s="41">
        <f t="shared" si="9"/>
        <v>16275</v>
      </c>
      <c r="I21" s="42">
        <f t="shared" si="10"/>
        <v>11375</v>
      </c>
      <c r="J21" s="43">
        <f t="shared" si="11"/>
        <v>13125</v>
      </c>
      <c r="K21" s="39">
        <v>28000</v>
      </c>
      <c r="L21" s="40">
        <v>16700</v>
      </c>
      <c r="M21" s="41">
        <f>L21-L21*0.2</f>
        <v>13360</v>
      </c>
      <c r="N21" s="41">
        <f t="shared" si="12"/>
        <v>14195</v>
      </c>
      <c r="O21" s="41">
        <f t="shared" si="13"/>
        <v>15531</v>
      </c>
      <c r="P21" s="42">
        <f t="shared" si="14"/>
        <v>10855</v>
      </c>
      <c r="Q21" s="43">
        <f t="shared" si="15"/>
        <v>12525</v>
      </c>
    </row>
    <row r="22" spans="1:17" x14ac:dyDescent="0.25">
      <c r="A22" s="50" t="s">
        <v>35</v>
      </c>
      <c r="B22" s="50"/>
      <c r="C22" s="50"/>
      <c r="D22" s="53" t="s">
        <v>39</v>
      </c>
      <c r="E22" s="53"/>
      <c r="F22" s="53"/>
      <c r="G22" s="53"/>
      <c r="H22" s="53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25">
      <c r="A23" s="51" t="s">
        <v>38</v>
      </c>
      <c r="B23" s="51"/>
      <c r="C23" s="51"/>
      <c r="D23" s="51"/>
      <c r="E23" s="51"/>
      <c r="F23" s="51"/>
      <c r="G23" s="51"/>
      <c r="H23" s="51"/>
      <c r="I23" s="51"/>
      <c r="J23" s="51"/>
      <c r="K23" s="1"/>
      <c r="L23" s="1"/>
      <c r="M23" s="1"/>
      <c r="N23" s="1"/>
      <c r="O23" s="1"/>
      <c r="P23" s="1"/>
      <c r="Q23" s="1"/>
    </row>
    <row r="24" spans="1:17" x14ac:dyDescent="0.25">
      <c r="A24" s="52" t="s">
        <v>37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</row>
  </sheetData>
  <mergeCells count="21">
    <mergeCell ref="A24:Q24"/>
    <mergeCell ref="A23:J23"/>
    <mergeCell ref="D11:H11"/>
    <mergeCell ref="D22:H22"/>
    <mergeCell ref="C2:M2"/>
    <mergeCell ref="A11:C11"/>
    <mergeCell ref="A22:C22"/>
    <mergeCell ref="A12:L12"/>
    <mergeCell ref="A13:Q13"/>
    <mergeCell ref="A15:C15"/>
    <mergeCell ref="D15:J15"/>
    <mergeCell ref="K15:Q15"/>
    <mergeCell ref="A16:C16"/>
    <mergeCell ref="D16:J16"/>
    <mergeCell ref="K16:Q16"/>
    <mergeCell ref="A4:C4"/>
    <mergeCell ref="D4:J4"/>
    <mergeCell ref="K4:Q4"/>
    <mergeCell ref="A5:C5"/>
    <mergeCell ref="D5:J5"/>
    <mergeCell ref="K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F48A4-45D1-4C62-AFF0-508D3384CDD5}">
  <sheetPr>
    <tabColor rgb="FF00B050"/>
  </sheetPr>
  <dimension ref="A1:H48"/>
  <sheetViews>
    <sheetView topLeftCell="A22" workbookViewId="0">
      <selection activeCell="K36" sqref="K36"/>
    </sheetView>
  </sheetViews>
  <sheetFormatPr defaultRowHeight="15" x14ac:dyDescent="0.25"/>
  <cols>
    <col min="2" max="2" width="31.5703125" customWidth="1"/>
    <col min="3" max="3" width="33.140625" customWidth="1"/>
  </cols>
  <sheetData>
    <row r="1" spans="1:8" ht="45.75" customHeight="1" x14ac:dyDescent="0.25">
      <c r="A1" s="54" t="s">
        <v>40</v>
      </c>
      <c r="D1" s="55"/>
      <c r="E1" s="55"/>
      <c r="F1" s="55"/>
      <c r="G1" s="55"/>
      <c r="H1" s="55"/>
    </row>
    <row r="2" spans="1:8" ht="15.75" thickBot="1" x14ac:dyDescent="0.3">
      <c r="A2" s="56" t="s">
        <v>41</v>
      </c>
      <c r="B2" s="57" t="s">
        <v>42</v>
      </c>
      <c r="C2" s="58"/>
      <c r="D2" s="59" t="s">
        <v>43</v>
      </c>
      <c r="E2" s="60"/>
      <c r="F2" s="60"/>
      <c r="G2" s="60"/>
      <c r="H2" s="61"/>
    </row>
    <row r="3" spans="1:8" ht="15.75" thickBot="1" x14ac:dyDescent="0.3">
      <c r="A3" s="62"/>
      <c r="B3" s="63"/>
      <c r="C3" s="64"/>
      <c r="D3" s="65" t="s">
        <v>44</v>
      </c>
      <c r="E3" s="65" t="s">
        <v>45</v>
      </c>
      <c r="F3" s="65" t="s">
        <v>46</v>
      </c>
      <c r="G3" s="65" t="s">
        <v>47</v>
      </c>
      <c r="H3" s="66" t="s">
        <v>48</v>
      </c>
    </row>
    <row r="4" spans="1:8" ht="15.75" thickBot="1" x14ac:dyDescent="0.3">
      <c r="A4" s="67" t="s">
        <v>49</v>
      </c>
      <c r="B4" s="68"/>
      <c r="C4" s="68"/>
      <c r="D4" s="68"/>
      <c r="E4" s="68"/>
      <c r="F4" s="68"/>
      <c r="G4" s="68"/>
      <c r="H4" s="69"/>
    </row>
    <row r="5" spans="1:8" x14ac:dyDescent="0.25">
      <c r="A5" s="70">
        <v>1</v>
      </c>
      <c r="B5" s="71" t="s">
        <v>50</v>
      </c>
      <c r="C5" s="72"/>
      <c r="D5" s="73">
        <v>1</v>
      </c>
      <c r="E5" s="73">
        <v>1</v>
      </c>
      <c r="F5" s="73">
        <v>1</v>
      </c>
      <c r="G5" s="73">
        <v>1</v>
      </c>
      <c r="H5" s="74">
        <v>1</v>
      </c>
    </row>
    <row r="6" spans="1:8" x14ac:dyDescent="0.25">
      <c r="A6" s="75"/>
      <c r="B6" s="76" t="s">
        <v>51</v>
      </c>
      <c r="C6" s="77"/>
      <c r="D6" s="78"/>
      <c r="E6" s="78"/>
      <c r="F6" s="78"/>
      <c r="G6" s="78"/>
      <c r="H6" s="79"/>
    </row>
    <row r="7" spans="1:8" x14ac:dyDescent="0.25">
      <c r="A7" s="75"/>
      <c r="B7" s="76" t="s">
        <v>52</v>
      </c>
      <c r="C7" s="77"/>
      <c r="D7" s="78"/>
      <c r="E7" s="78"/>
      <c r="F7" s="78"/>
      <c r="G7" s="78"/>
      <c r="H7" s="79"/>
    </row>
    <row r="8" spans="1:8" x14ac:dyDescent="0.25">
      <c r="A8" s="75"/>
      <c r="B8" s="76" t="s">
        <v>53</v>
      </c>
      <c r="C8" s="77"/>
      <c r="D8" s="78"/>
      <c r="E8" s="78"/>
      <c r="F8" s="78"/>
      <c r="G8" s="78"/>
      <c r="H8" s="79"/>
    </row>
    <row r="9" spans="1:8" x14ac:dyDescent="0.25">
      <c r="A9" s="75"/>
      <c r="B9" s="76" t="s">
        <v>54</v>
      </c>
      <c r="C9" s="77"/>
      <c r="D9" s="78"/>
      <c r="E9" s="78"/>
      <c r="F9" s="78"/>
      <c r="G9" s="78"/>
      <c r="H9" s="79"/>
    </row>
    <row r="10" spans="1:8" x14ac:dyDescent="0.25">
      <c r="A10" s="75"/>
      <c r="B10" s="76" t="s">
        <v>55</v>
      </c>
      <c r="C10" s="77"/>
      <c r="D10" s="78"/>
      <c r="E10" s="78"/>
      <c r="F10" s="78"/>
      <c r="G10" s="78"/>
      <c r="H10" s="79"/>
    </row>
    <row r="11" spans="1:8" x14ac:dyDescent="0.25">
      <c r="A11" s="75"/>
      <c r="B11" s="76" t="s">
        <v>56</v>
      </c>
      <c r="C11" s="77"/>
      <c r="D11" s="78"/>
      <c r="E11" s="78"/>
      <c r="F11" s="78"/>
      <c r="G11" s="78"/>
      <c r="H11" s="79"/>
    </row>
    <row r="12" spans="1:8" x14ac:dyDescent="0.25">
      <c r="A12" s="75"/>
      <c r="B12" s="76" t="s">
        <v>57</v>
      </c>
      <c r="C12" s="77"/>
      <c r="D12" s="78"/>
      <c r="E12" s="78"/>
      <c r="F12" s="78"/>
      <c r="G12" s="78"/>
      <c r="H12" s="79"/>
    </row>
    <row r="13" spans="1:8" x14ac:dyDescent="0.25">
      <c r="A13" s="75"/>
      <c r="B13" s="76" t="s">
        <v>58</v>
      </c>
      <c r="C13" s="77"/>
      <c r="D13" s="78"/>
      <c r="E13" s="78"/>
      <c r="F13" s="78"/>
      <c r="G13" s="78"/>
      <c r="H13" s="79"/>
    </row>
    <row r="14" spans="1:8" x14ac:dyDescent="0.25">
      <c r="A14" s="75"/>
      <c r="B14" s="76" t="s">
        <v>59</v>
      </c>
      <c r="C14" s="77"/>
      <c r="D14" s="78"/>
      <c r="E14" s="78"/>
      <c r="F14" s="78"/>
      <c r="G14" s="78"/>
      <c r="H14" s="79"/>
    </row>
    <row r="15" spans="1:8" x14ac:dyDescent="0.25">
      <c r="A15" s="75"/>
      <c r="B15" s="76" t="s">
        <v>60</v>
      </c>
      <c r="C15" s="77"/>
      <c r="D15" s="78"/>
      <c r="E15" s="78"/>
      <c r="F15" s="78"/>
      <c r="G15" s="78"/>
      <c r="H15" s="79"/>
    </row>
    <row r="16" spans="1:8" x14ac:dyDescent="0.25">
      <c r="A16" s="75"/>
      <c r="B16" s="76" t="s">
        <v>61</v>
      </c>
      <c r="C16" s="77"/>
      <c r="D16" s="78"/>
      <c r="E16" s="78"/>
      <c r="F16" s="78"/>
      <c r="G16" s="78"/>
      <c r="H16" s="79"/>
    </row>
    <row r="17" spans="1:8" ht="39.75" customHeight="1" thickBot="1" x14ac:dyDescent="0.3">
      <c r="A17" s="80"/>
      <c r="B17" s="81" t="s">
        <v>62</v>
      </c>
      <c r="C17" s="82"/>
      <c r="D17" s="83"/>
      <c r="E17" s="83"/>
      <c r="F17" s="83"/>
      <c r="G17" s="83"/>
      <c r="H17" s="84"/>
    </row>
    <row r="18" spans="1:8" ht="39.75" customHeight="1" thickBot="1" x14ac:dyDescent="0.3">
      <c r="A18" s="85">
        <v>2</v>
      </c>
      <c r="B18" s="86" t="s">
        <v>63</v>
      </c>
      <c r="C18" s="87"/>
      <c r="D18" s="88">
        <v>1</v>
      </c>
      <c r="E18" s="88">
        <v>2</v>
      </c>
      <c r="F18" s="88">
        <v>3</v>
      </c>
      <c r="G18" s="88">
        <v>4</v>
      </c>
      <c r="H18" s="89">
        <v>4</v>
      </c>
    </row>
    <row r="19" spans="1:8" ht="57.75" customHeight="1" thickBot="1" x14ac:dyDescent="0.3">
      <c r="A19" s="85">
        <v>3</v>
      </c>
      <c r="B19" s="90" t="s">
        <v>64</v>
      </c>
      <c r="C19" s="91" t="s">
        <v>65</v>
      </c>
      <c r="D19" s="88">
        <v>1</v>
      </c>
      <c r="E19" s="88">
        <v>1</v>
      </c>
      <c r="F19" s="88">
        <v>1</v>
      </c>
      <c r="G19" s="88">
        <v>1</v>
      </c>
      <c r="H19" s="89">
        <v>1</v>
      </c>
    </row>
    <row r="20" spans="1:8" ht="29.25" thickBot="1" x14ac:dyDescent="0.3">
      <c r="A20" s="85">
        <v>4</v>
      </c>
      <c r="B20" s="92"/>
      <c r="C20" s="91" t="s">
        <v>66</v>
      </c>
      <c r="D20" s="93" t="s">
        <v>67</v>
      </c>
      <c r="E20" s="94"/>
      <c r="F20" s="94"/>
      <c r="G20" s="94"/>
      <c r="H20" s="95"/>
    </row>
    <row r="21" spans="1:8" x14ac:dyDescent="0.25">
      <c r="A21" s="70">
        <v>5</v>
      </c>
      <c r="B21" s="71" t="s">
        <v>68</v>
      </c>
      <c r="C21" s="72"/>
      <c r="D21" s="96" t="s">
        <v>67</v>
      </c>
      <c r="E21" s="97"/>
      <c r="F21" s="97"/>
      <c r="G21" s="97"/>
      <c r="H21" s="98"/>
    </row>
    <row r="22" spans="1:8" ht="15.75" thickBot="1" x14ac:dyDescent="0.3">
      <c r="A22" s="80"/>
      <c r="B22" s="99" t="s">
        <v>69</v>
      </c>
      <c r="C22" s="100"/>
      <c r="D22" s="101"/>
      <c r="E22" s="102"/>
      <c r="F22" s="102"/>
      <c r="G22" s="102"/>
      <c r="H22" s="103"/>
    </row>
    <row r="23" spans="1:8" ht="15.75" thickBot="1" x14ac:dyDescent="0.3">
      <c r="A23" s="85">
        <v>6</v>
      </c>
      <c r="B23" s="86" t="s">
        <v>70</v>
      </c>
      <c r="C23" s="87"/>
      <c r="D23" s="93" t="s">
        <v>67</v>
      </c>
      <c r="E23" s="94"/>
      <c r="F23" s="94"/>
      <c r="G23" s="94"/>
      <c r="H23" s="95"/>
    </row>
    <row r="24" spans="1:8" ht="15.75" thickBot="1" x14ac:dyDescent="0.3">
      <c r="A24" s="85">
        <v>7</v>
      </c>
      <c r="B24" s="86" t="s">
        <v>71</v>
      </c>
      <c r="C24" s="87"/>
      <c r="D24" s="93" t="s">
        <v>67</v>
      </c>
      <c r="E24" s="94"/>
      <c r="F24" s="94"/>
      <c r="G24" s="94"/>
      <c r="H24" s="95"/>
    </row>
    <row r="25" spans="1:8" ht="29.25" thickBot="1" x14ac:dyDescent="0.3">
      <c r="A25" s="70">
        <v>8</v>
      </c>
      <c r="B25" s="104" t="s">
        <v>72</v>
      </c>
      <c r="C25" s="91" t="s">
        <v>73</v>
      </c>
      <c r="D25" s="88">
        <v>1</v>
      </c>
      <c r="E25" s="88">
        <v>1</v>
      </c>
      <c r="F25" s="88">
        <v>1</v>
      </c>
      <c r="G25" s="88">
        <v>1</v>
      </c>
      <c r="H25" s="89">
        <v>1</v>
      </c>
    </row>
    <row r="26" spans="1:8" ht="29.25" thickBot="1" x14ac:dyDescent="0.3">
      <c r="A26" s="80"/>
      <c r="B26" s="105"/>
      <c r="C26" s="91" t="s">
        <v>74</v>
      </c>
      <c r="D26" s="93" t="s">
        <v>67</v>
      </c>
      <c r="E26" s="94"/>
      <c r="F26" s="94"/>
      <c r="G26" s="94"/>
      <c r="H26" s="95"/>
    </row>
    <row r="27" spans="1:8" ht="15.75" thickBot="1" x14ac:dyDescent="0.3">
      <c r="A27" s="85">
        <v>9</v>
      </c>
      <c r="B27" s="86" t="s">
        <v>75</v>
      </c>
      <c r="C27" s="87"/>
      <c r="D27" s="88">
        <v>1</v>
      </c>
      <c r="E27" s="88">
        <v>1</v>
      </c>
      <c r="F27" s="88">
        <v>1</v>
      </c>
      <c r="G27" s="88">
        <v>1</v>
      </c>
      <c r="H27" s="89">
        <v>1</v>
      </c>
    </row>
    <row r="28" spans="1:8" ht="15.75" thickBot="1" x14ac:dyDescent="0.3">
      <c r="A28" s="85">
        <v>10</v>
      </c>
      <c r="B28" s="86" t="s">
        <v>76</v>
      </c>
      <c r="C28" s="87"/>
      <c r="D28" s="88">
        <v>1</v>
      </c>
      <c r="E28" s="88">
        <v>1</v>
      </c>
      <c r="F28" s="88">
        <v>1</v>
      </c>
      <c r="G28" s="88">
        <v>1</v>
      </c>
      <c r="H28" s="89">
        <v>1</v>
      </c>
    </row>
    <row r="29" spans="1:8" ht="15.75" thickBot="1" x14ac:dyDescent="0.3">
      <c r="A29" s="85">
        <v>11</v>
      </c>
      <c r="B29" s="86" t="s">
        <v>77</v>
      </c>
      <c r="C29" s="87"/>
      <c r="D29" s="93" t="s">
        <v>67</v>
      </c>
      <c r="E29" s="94"/>
      <c r="F29" s="94"/>
      <c r="G29" s="94"/>
      <c r="H29" s="95"/>
    </row>
    <row r="30" spans="1:8" ht="15.75" thickBot="1" x14ac:dyDescent="0.3">
      <c r="A30" s="85">
        <v>12</v>
      </c>
      <c r="B30" s="86" t="s">
        <v>78</v>
      </c>
      <c r="C30" s="87"/>
      <c r="D30" s="93" t="s">
        <v>67</v>
      </c>
      <c r="E30" s="94"/>
      <c r="F30" s="94"/>
      <c r="G30" s="94"/>
      <c r="H30" s="95"/>
    </row>
    <row r="31" spans="1:8" ht="15.75" thickBot="1" x14ac:dyDescent="0.3">
      <c r="A31" s="67" t="s">
        <v>79</v>
      </c>
      <c r="B31" s="68"/>
      <c r="C31" s="68"/>
      <c r="D31" s="68"/>
      <c r="E31" s="68"/>
      <c r="F31" s="68"/>
      <c r="G31" s="68"/>
      <c r="H31" s="69"/>
    </row>
    <row r="32" spans="1:8" ht="15.75" thickBot="1" x14ac:dyDescent="0.3">
      <c r="A32" s="85">
        <v>1</v>
      </c>
      <c r="B32" s="86" t="s">
        <v>80</v>
      </c>
      <c r="C32" s="87"/>
      <c r="D32" s="88">
        <v>7</v>
      </c>
      <c r="E32" s="88">
        <v>10</v>
      </c>
      <c r="F32" s="88">
        <v>14</v>
      </c>
      <c r="G32" s="88">
        <v>18</v>
      </c>
      <c r="H32" s="89">
        <v>21</v>
      </c>
    </row>
    <row r="33" spans="1:8" ht="15.75" thickBot="1" x14ac:dyDescent="0.3">
      <c r="A33" s="85">
        <v>2</v>
      </c>
      <c r="B33" s="86" t="s">
        <v>81</v>
      </c>
      <c r="C33" s="87"/>
      <c r="D33" s="88">
        <v>5</v>
      </c>
      <c r="E33" s="88">
        <v>8</v>
      </c>
      <c r="F33" s="88">
        <v>12</v>
      </c>
      <c r="G33" s="88">
        <v>16</v>
      </c>
      <c r="H33" s="89">
        <v>19</v>
      </c>
    </row>
    <row r="34" spans="1:8" ht="34.5" customHeight="1" thickBot="1" x14ac:dyDescent="0.3">
      <c r="A34" s="85">
        <v>3</v>
      </c>
      <c r="B34" s="86" t="s">
        <v>82</v>
      </c>
      <c r="C34" s="87"/>
      <c r="D34" s="88">
        <v>3</v>
      </c>
      <c r="E34" s="88">
        <v>4</v>
      </c>
      <c r="F34" s="88">
        <v>6</v>
      </c>
      <c r="G34" s="88">
        <v>8</v>
      </c>
      <c r="H34" s="106" t="s">
        <v>83</v>
      </c>
    </row>
    <row r="35" spans="1:8" ht="42.75" customHeight="1" thickBot="1" x14ac:dyDescent="0.3">
      <c r="A35" s="85">
        <v>4</v>
      </c>
      <c r="B35" s="86" t="s">
        <v>84</v>
      </c>
      <c r="C35" s="87"/>
      <c r="D35" s="88">
        <v>3</v>
      </c>
      <c r="E35" s="88">
        <v>5</v>
      </c>
      <c r="F35" s="88">
        <v>6</v>
      </c>
      <c r="G35" s="88">
        <v>8</v>
      </c>
      <c r="H35" s="89">
        <v>9</v>
      </c>
    </row>
    <row r="36" spans="1:8" ht="44.25" customHeight="1" thickBot="1" x14ac:dyDescent="0.3">
      <c r="A36" s="85">
        <v>5</v>
      </c>
      <c r="B36" s="86" t="s">
        <v>85</v>
      </c>
      <c r="C36" s="87"/>
      <c r="D36" s="88" t="s">
        <v>86</v>
      </c>
      <c r="E36" s="88">
        <v>5</v>
      </c>
      <c r="F36" s="88">
        <v>6</v>
      </c>
      <c r="G36" s="88">
        <v>8</v>
      </c>
      <c r="H36" s="89">
        <v>10</v>
      </c>
    </row>
    <row r="37" spans="1:8" ht="15.75" thickBot="1" x14ac:dyDescent="0.3">
      <c r="A37" s="85">
        <v>6</v>
      </c>
      <c r="B37" s="86" t="s">
        <v>87</v>
      </c>
      <c r="C37" s="87"/>
      <c r="D37" s="88">
        <v>5</v>
      </c>
      <c r="E37" s="88">
        <v>8</v>
      </c>
      <c r="F37" s="88">
        <v>10</v>
      </c>
      <c r="G37" s="88">
        <v>10</v>
      </c>
      <c r="H37" s="89">
        <v>12</v>
      </c>
    </row>
    <row r="38" spans="1:8" ht="33.75" customHeight="1" thickBot="1" x14ac:dyDescent="0.3">
      <c r="A38" s="85">
        <v>7</v>
      </c>
      <c r="B38" s="86" t="s">
        <v>88</v>
      </c>
      <c r="C38" s="87"/>
      <c r="D38" s="88">
        <v>5</v>
      </c>
      <c r="E38" s="88">
        <v>8</v>
      </c>
      <c r="F38" s="88">
        <v>10</v>
      </c>
      <c r="G38" s="88">
        <v>10</v>
      </c>
      <c r="H38" s="89">
        <v>12</v>
      </c>
    </row>
    <row r="39" spans="1:8" ht="39.75" customHeight="1" thickBot="1" x14ac:dyDescent="0.3">
      <c r="A39" s="85">
        <v>8</v>
      </c>
      <c r="B39" s="86" t="s">
        <v>89</v>
      </c>
      <c r="C39" s="87"/>
      <c r="D39" s="88">
        <v>3</v>
      </c>
      <c r="E39" s="88">
        <v>5</v>
      </c>
      <c r="F39" s="88">
        <v>7</v>
      </c>
      <c r="G39" s="88">
        <v>8</v>
      </c>
      <c r="H39" s="106" t="s">
        <v>83</v>
      </c>
    </row>
    <row r="40" spans="1:8" ht="44.25" customHeight="1" thickBot="1" x14ac:dyDescent="0.3">
      <c r="A40" s="85">
        <v>9</v>
      </c>
      <c r="B40" s="86" t="s">
        <v>90</v>
      </c>
      <c r="C40" s="87"/>
      <c r="D40" s="88">
        <v>5</v>
      </c>
      <c r="E40" s="88">
        <v>8</v>
      </c>
      <c r="F40" s="88">
        <v>10</v>
      </c>
      <c r="G40" s="88">
        <v>10</v>
      </c>
      <c r="H40" s="106" t="s">
        <v>91</v>
      </c>
    </row>
    <row r="41" spans="1:8" ht="15.75" thickBot="1" x14ac:dyDescent="0.3">
      <c r="A41" s="85">
        <v>10</v>
      </c>
      <c r="B41" s="86" t="s">
        <v>92</v>
      </c>
      <c r="C41" s="87"/>
      <c r="D41" s="88">
        <v>5</v>
      </c>
      <c r="E41" s="88">
        <v>7</v>
      </c>
      <c r="F41" s="88">
        <v>9</v>
      </c>
      <c r="G41" s="88">
        <v>10</v>
      </c>
      <c r="H41" s="89">
        <v>10</v>
      </c>
    </row>
    <row r="42" spans="1:8" ht="15.75" thickBot="1" x14ac:dyDescent="0.3">
      <c r="A42" s="85">
        <v>11</v>
      </c>
      <c r="B42" s="86" t="s">
        <v>93</v>
      </c>
      <c r="C42" s="87"/>
      <c r="D42" s="88">
        <v>4</v>
      </c>
      <c r="E42" s="88">
        <v>5</v>
      </c>
      <c r="F42" s="88">
        <v>7</v>
      </c>
      <c r="G42" s="88">
        <v>9</v>
      </c>
      <c r="H42" s="89">
        <v>10</v>
      </c>
    </row>
    <row r="43" spans="1:8" ht="15.75" thickBot="1" x14ac:dyDescent="0.3">
      <c r="A43" s="85">
        <v>12</v>
      </c>
      <c r="B43" s="86" t="s">
        <v>94</v>
      </c>
      <c r="C43" s="87"/>
      <c r="D43" s="88">
        <v>3</v>
      </c>
      <c r="E43" s="88">
        <v>5</v>
      </c>
      <c r="F43" s="88">
        <v>7</v>
      </c>
      <c r="G43" s="88">
        <v>9</v>
      </c>
      <c r="H43" s="106" t="s">
        <v>91</v>
      </c>
    </row>
    <row r="44" spans="1:8" ht="15.75" thickBot="1" x14ac:dyDescent="0.3">
      <c r="A44" s="85">
        <v>13</v>
      </c>
      <c r="B44" s="86" t="s">
        <v>95</v>
      </c>
      <c r="C44" s="87"/>
      <c r="D44" s="88">
        <v>5</v>
      </c>
      <c r="E44" s="88">
        <v>7</v>
      </c>
      <c r="F44" s="88">
        <v>9</v>
      </c>
      <c r="G44" s="88">
        <v>10</v>
      </c>
      <c r="H44" s="106" t="s">
        <v>91</v>
      </c>
    </row>
    <row r="45" spans="1:8" ht="15.75" thickBot="1" x14ac:dyDescent="0.3">
      <c r="A45" s="85">
        <v>14</v>
      </c>
      <c r="B45" s="86" t="s">
        <v>96</v>
      </c>
      <c r="C45" s="87"/>
      <c r="D45" s="88">
        <v>7</v>
      </c>
      <c r="E45" s="88">
        <v>10</v>
      </c>
      <c r="F45" s="88">
        <v>14</v>
      </c>
      <c r="G45" s="88">
        <v>18</v>
      </c>
      <c r="H45" s="89">
        <v>21</v>
      </c>
    </row>
    <row r="46" spans="1:8" ht="15.75" thickBot="1" x14ac:dyDescent="0.3">
      <c r="A46" s="85">
        <v>15</v>
      </c>
      <c r="B46" s="86" t="s">
        <v>97</v>
      </c>
      <c r="C46" s="87"/>
      <c r="D46" s="88"/>
      <c r="E46" s="88"/>
      <c r="F46" s="88"/>
      <c r="G46" s="88"/>
      <c r="H46" s="89"/>
    </row>
    <row r="47" spans="1:8" ht="15.75" thickBot="1" x14ac:dyDescent="0.3">
      <c r="A47" s="85">
        <v>16</v>
      </c>
      <c r="B47" s="86" t="s">
        <v>98</v>
      </c>
      <c r="C47" s="87"/>
      <c r="D47" s="88">
        <v>7</v>
      </c>
      <c r="E47" s="88">
        <v>10</v>
      </c>
      <c r="F47" s="88">
        <v>14</v>
      </c>
      <c r="G47" s="88">
        <v>18</v>
      </c>
      <c r="H47" s="89">
        <v>21</v>
      </c>
    </row>
    <row r="48" spans="1:8" x14ac:dyDescent="0.25">
      <c r="A48" s="107">
        <v>17</v>
      </c>
      <c r="B48" s="108" t="s">
        <v>99</v>
      </c>
      <c r="C48" s="109"/>
      <c r="D48" s="110" t="s">
        <v>67</v>
      </c>
      <c r="E48" s="111"/>
      <c r="F48" s="111"/>
      <c r="G48" s="111"/>
      <c r="H48" s="112"/>
    </row>
  </sheetData>
  <mergeCells count="62">
    <mergeCell ref="B44:C44"/>
    <mergeCell ref="B45:C45"/>
    <mergeCell ref="B46:C46"/>
    <mergeCell ref="B47:C47"/>
    <mergeCell ref="B48:C48"/>
    <mergeCell ref="D48:H48"/>
    <mergeCell ref="B38:C38"/>
    <mergeCell ref="B39:C39"/>
    <mergeCell ref="B40:C40"/>
    <mergeCell ref="B41:C41"/>
    <mergeCell ref="B42:C42"/>
    <mergeCell ref="B43:C43"/>
    <mergeCell ref="B32:C32"/>
    <mergeCell ref="B33:C33"/>
    <mergeCell ref="B34:C34"/>
    <mergeCell ref="B35:C35"/>
    <mergeCell ref="B36:C36"/>
    <mergeCell ref="B37:C37"/>
    <mergeCell ref="B28:C28"/>
    <mergeCell ref="B29:C29"/>
    <mergeCell ref="D29:H29"/>
    <mergeCell ref="B30:C30"/>
    <mergeCell ref="D30:H30"/>
    <mergeCell ref="A31:H31"/>
    <mergeCell ref="B24:C24"/>
    <mergeCell ref="D24:H24"/>
    <mergeCell ref="A25:A26"/>
    <mergeCell ref="B25:B26"/>
    <mergeCell ref="D26:H26"/>
    <mergeCell ref="B27:C27"/>
    <mergeCell ref="A21:A22"/>
    <mergeCell ref="B21:C21"/>
    <mergeCell ref="D21:H22"/>
    <mergeCell ref="B22:C22"/>
    <mergeCell ref="B23:C23"/>
    <mergeCell ref="D23:H23"/>
    <mergeCell ref="B15:C15"/>
    <mergeCell ref="B16:C16"/>
    <mergeCell ref="B17:C17"/>
    <mergeCell ref="B18:C18"/>
    <mergeCell ref="B19:B20"/>
    <mergeCell ref="D20:H20"/>
    <mergeCell ref="H5:H17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2:A3"/>
    <mergeCell ref="B2:C3"/>
    <mergeCell ref="D2:H2"/>
    <mergeCell ref="A4:H4"/>
    <mergeCell ref="A5:A17"/>
    <mergeCell ref="B5:C5"/>
    <mergeCell ref="D5:D17"/>
    <mergeCell ref="E5:E17"/>
    <mergeCell ref="F5:F17"/>
    <mergeCell ref="G5:G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E4F91-7E8F-4BFC-B2E8-D4C49E28FA12}">
  <sheetPr>
    <tabColor rgb="FF7030A0"/>
  </sheetPr>
  <dimension ref="A1:J40"/>
  <sheetViews>
    <sheetView workbookViewId="0">
      <selection activeCell="M30" sqref="M30"/>
    </sheetView>
  </sheetViews>
  <sheetFormatPr defaultRowHeight="15" x14ac:dyDescent="0.25"/>
  <cols>
    <col min="5" max="5" width="22.85546875" customWidth="1"/>
  </cols>
  <sheetData>
    <row r="1" spans="1:10" ht="15.75" x14ac:dyDescent="0.25">
      <c r="A1" s="113" t="s">
        <v>100</v>
      </c>
    </row>
    <row r="2" spans="1:10" x14ac:dyDescent="0.25">
      <c r="A2" s="114" t="s">
        <v>41</v>
      </c>
      <c r="B2" s="114" t="s">
        <v>42</v>
      </c>
      <c r="C2" s="114"/>
      <c r="D2" s="114"/>
      <c r="E2" s="114"/>
      <c r="F2" s="114" t="s">
        <v>101</v>
      </c>
      <c r="G2" s="114"/>
      <c r="H2" s="114"/>
      <c r="I2" s="114"/>
      <c r="J2" s="114"/>
    </row>
    <row r="3" spans="1:10" x14ac:dyDescent="0.25">
      <c r="A3" s="114"/>
      <c r="B3" s="114"/>
      <c r="C3" s="114"/>
      <c r="D3" s="114"/>
      <c r="E3" s="114"/>
      <c r="F3" s="115" t="s">
        <v>44</v>
      </c>
      <c r="G3" s="115" t="s">
        <v>102</v>
      </c>
      <c r="H3" s="115" t="s">
        <v>46</v>
      </c>
      <c r="I3" s="115" t="s">
        <v>47</v>
      </c>
      <c r="J3" s="115" t="s">
        <v>48</v>
      </c>
    </row>
    <row r="4" spans="1:10" ht="17.25" thickBot="1" x14ac:dyDescent="0.3">
      <c r="A4" s="116" t="s">
        <v>103</v>
      </c>
      <c r="B4" s="117"/>
      <c r="C4" s="117"/>
      <c r="D4" s="117"/>
      <c r="E4" s="117"/>
      <c r="F4" s="117"/>
      <c r="G4" s="117"/>
      <c r="H4" s="117"/>
      <c r="I4" s="117"/>
      <c r="J4" s="118"/>
    </row>
    <row r="5" spans="1:10" ht="17.25" thickBot="1" x14ac:dyDescent="0.3">
      <c r="A5" s="119">
        <v>1</v>
      </c>
      <c r="B5" s="120" t="s">
        <v>104</v>
      </c>
      <c r="C5" s="121"/>
      <c r="D5" s="121"/>
      <c r="E5" s="122"/>
      <c r="F5" s="123">
        <v>2</v>
      </c>
      <c r="G5" s="124" t="s">
        <v>105</v>
      </c>
      <c r="H5" s="123">
        <v>4</v>
      </c>
      <c r="I5" s="125">
        <v>5</v>
      </c>
      <c r="J5" s="123">
        <v>6</v>
      </c>
    </row>
    <row r="6" spans="1:10" ht="16.5" thickBot="1" x14ac:dyDescent="0.3">
      <c r="A6" s="119">
        <v>2</v>
      </c>
      <c r="B6" s="120" t="s">
        <v>106</v>
      </c>
      <c r="C6" s="121"/>
      <c r="D6" s="121"/>
      <c r="E6" s="122"/>
      <c r="F6" s="126" t="s">
        <v>67</v>
      </c>
      <c r="G6" s="127"/>
      <c r="H6" s="127"/>
      <c r="I6" s="127"/>
      <c r="J6" s="128"/>
    </row>
    <row r="7" spans="1:10" ht="31.5" customHeight="1" thickBot="1" x14ac:dyDescent="0.3">
      <c r="A7" s="119">
        <v>3</v>
      </c>
      <c r="B7" s="129" t="s">
        <v>107</v>
      </c>
      <c r="C7" s="130"/>
      <c r="D7" s="130"/>
      <c r="E7" s="131"/>
      <c r="F7" s="132">
        <v>1</v>
      </c>
      <c r="G7" s="123">
        <v>2</v>
      </c>
      <c r="H7" s="123">
        <v>2</v>
      </c>
      <c r="I7" s="124" t="s">
        <v>105</v>
      </c>
      <c r="J7" s="133" t="s">
        <v>108</v>
      </c>
    </row>
    <row r="8" spans="1:10" ht="30.75" customHeight="1" thickBot="1" x14ac:dyDescent="0.3">
      <c r="A8" s="119">
        <v>4</v>
      </c>
      <c r="B8" s="120" t="s">
        <v>109</v>
      </c>
      <c r="C8" s="121"/>
      <c r="D8" s="121"/>
      <c r="E8" s="134"/>
      <c r="F8" s="123">
        <v>1</v>
      </c>
      <c r="G8" s="123">
        <v>1</v>
      </c>
      <c r="H8" s="123">
        <v>1</v>
      </c>
      <c r="I8" s="123">
        <v>1</v>
      </c>
      <c r="J8" s="123">
        <v>1</v>
      </c>
    </row>
    <row r="9" spans="1:10" ht="17.25" thickBot="1" x14ac:dyDescent="0.3">
      <c r="A9" s="119">
        <v>5</v>
      </c>
      <c r="B9" s="120" t="s">
        <v>76</v>
      </c>
      <c r="C9" s="121"/>
      <c r="D9" s="121"/>
      <c r="E9" s="122"/>
      <c r="F9" s="123">
        <v>1</v>
      </c>
      <c r="G9" s="123">
        <v>1</v>
      </c>
      <c r="H9" s="123">
        <v>1</v>
      </c>
      <c r="I9" s="125">
        <v>1</v>
      </c>
      <c r="J9" s="123">
        <v>1</v>
      </c>
    </row>
    <row r="10" spans="1:10" ht="43.5" customHeight="1" x14ac:dyDescent="0.25">
      <c r="A10" s="135">
        <v>6</v>
      </c>
      <c r="B10" s="136" t="s">
        <v>110</v>
      </c>
      <c r="C10" s="137"/>
      <c r="D10" s="137"/>
      <c r="E10" s="138"/>
      <c r="F10" s="139">
        <v>1</v>
      </c>
      <c r="G10" s="140">
        <v>1</v>
      </c>
      <c r="H10" s="140">
        <v>1</v>
      </c>
      <c r="I10" s="135">
        <v>1</v>
      </c>
      <c r="J10" s="135">
        <v>1</v>
      </c>
    </row>
    <row r="11" spans="1:10" ht="70.5" customHeight="1" thickBot="1" x14ac:dyDescent="0.3">
      <c r="A11" s="141"/>
      <c r="B11" s="142" t="s">
        <v>111</v>
      </c>
      <c r="C11" s="143"/>
      <c r="D11" s="143"/>
      <c r="E11" s="144"/>
      <c r="F11" s="145"/>
      <c r="G11" s="146"/>
      <c r="H11" s="146"/>
      <c r="I11" s="141"/>
      <c r="J11" s="141"/>
    </row>
    <row r="12" spans="1:10" ht="17.25" thickBot="1" x14ac:dyDescent="0.3">
      <c r="A12" s="119">
        <v>7</v>
      </c>
      <c r="B12" s="120" t="s">
        <v>112</v>
      </c>
      <c r="C12" s="121"/>
      <c r="D12" s="121"/>
      <c r="E12" s="122"/>
      <c r="F12" s="123">
        <v>1</v>
      </c>
      <c r="G12" s="123">
        <v>1</v>
      </c>
      <c r="H12" s="125">
        <v>1</v>
      </c>
      <c r="I12" s="123">
        <v>1</v>
      </c>
      <c r="J12" s="123">
        <v>1</v>
      </c>
    </row>
    <row r="13" spans="1:10" ht="17.25" thickBot="1" x14ac:dyDescent="0.3">
      <c r="A13" s="119">
        <v>8</v>
      </c>
      <c r="B13" s="120" t="s">
        <v>113</v>
      </c>
      <c r="C13" s="121"/>
      <c r="D13" s="121"/>
      <c r="E13" s="122"/>
      <c r="F13" s="123">
        <v>1</v>
      </c>
      <c r="G13" s="125">
        <v>1</v>
      </c>
      <c r="H13" s="134"/>
      <c r="I13" s="123">
        <v>1</v>
      </c>
      <c r="J13" s="123">
        <v>1</v>
      </c>
    </row>
    <row r="14" spans="1:10" ht="39" customHeight="1" thickBot="1" x14ac:dyDescent="0.3">
      <c r="A14" s="119">
        <v>9</v>
      </c>
      <c r="B14" s="120" t="s">
        <v>114</v>
      </c>
      <c r="C14" s="121"/>
      <c r="D14" s="121"/>
      <c r="E14" s="122"/>
      <c r="F14" s="123">
        <v>1</v>
      </c>
      <c r="G14" s="132">
        <v>1</v>
      </c>
      <c r="H14" s="123">
        <v>1</v>
      </c>
      <c r="I14" s="125">
        <v>1</v>
      </c>
      <c r="J14" s="123">
        <v>1</v>
      </c>
    </row>
    <row r="15" spans="1:10" ht="17.25" thickBot="1" x14ac:dyDescent="0.3">
      <c r="A15" s="147" t="s">
        <v>115</v>
      </c>
      <c r="B15" s="148"/>
      <c r="C15" s="148"/>
      <c r="D15" s="148"/>
      <c r="E15" s="148"/>
      <c r="F15" s="148"/>
      <c r="G15" s="148"/>
      <c r="H15" s="148"/>
      <c r="I15" s="148"/>
      <c r="J15" s="149"/>
    </row>
    <row r="16" spans="1:10" ht="17.25" thickBot="1" x14ac:dyDescent="0.3">
      <c r="A16" s="119">
        <v>1</v>
      </c>
      <c r="B16" s="120" t="s">
        <v>116</v>
      </c>
      <c r="C16" s="121"/>
      <c r="D16" s="121"/>
      <c r="E16" s="122"/>
      <c r="F16" s="124" t="s">
        <v>105</v>
      </c>
      <c r="G16" s="123">
        <v>5</v>
      </c>
      <c r="H16" s="123">
        <v>8</v>
      </c>
      <c r="I16" s="123">
        <v>9</v>
      </c>
      <c r="J16" s="125">
        <v>10</v>
      </c>
    </row>
    <row r="17" spans="1:10" ht="42" customHeight="1" thickBot="1" x14ac:dyDescent="0.3">
      <c r="A17" s="119">
        <v>2</v>
      </c>
      <c r="B17" s="150" t="s">
        <v>117</v>
      </c>
      <c r="C17" s="151"/>
      <c r="D17" s="151"/>
      <c r="E17" s="152"/>
      <c r="F17" s="124" t="s">
        <v>105</v>
      </c>
      <c r="G17" s="125">
        <v>4</v>
      </c>
      <c r="H17" s="123">
        <v>8</v>
      </c>
      <c r="I17" s="123">
        <v>9</v>
      </c>
      <c r="J17" s="125">
        <v>10</v>
      </c>
    </row>
    <row r="18" spans="1:10" ht="17.25" thickBot="1" x14ac:dyDescent="0.3">
      <c r="A18" s="119" t="s">
        <v>105</v>
      </c>
      <c r="B18" s="120" t="s">
        <v>118</v>
      </c>
      <c r="C18" s="121"/>
      <c r="D18" s="121"/>
      <c r="E18" s="122"/>
      <c r="F18" s="124" t="s">
        <v>105</v>
      </c>
      <c r="G18" s="123">
        <v>4</v>
      </c>
      <c r="H18" s="123">
        <v>6</v>
      </c>
      <c r="I18" s="123">
        <v>7</v>
      </c>
      <c r="J18" s="123">
        <v>8</v>
      </c>
    </row>
    <row r="19" spans="1:10" x14ac:dyDescent="0.25">
      <c r="A19" s="135">
        <v>4</v>
      </c>
      <c r="B19" s="153" t="s">
        <v>119</v>
      </c>
      <c r="C19" s="154"/>
      <c r="D19" s="154"/>
      <c r="E19" s="155"/>
      <c r="F19" s="156" t="s">
        <v>105</v>
      </c>
      <c r="G19" s="140">
        <v>4</v>
      </c>
      <c r="H19" s="140">
        <v>6</v>
      </c>
      <c r="I19" s="140">
        <v>7</v>
      </c>
      <c r="J19" s="140">
        <v>8</v>
      </c>
    </row>
    <row r="20" spans="1:10" ht="15.75" thickBot="1" x14ac:dyDescent="0.3">
      <c r="A20" s="141"/>
      <c r="B20" s="142" t="s">
        <v>120</v>
      </c>
      <c r="C20" s="143"/>
      <c r="D20" s="143"/>
      <c r="E20" s="144"/>
      <c r="F20" s="157"/>
      <c r="G20" s="146"/>
      <c r="H20" s="146"/>
      <c r="I20" s="146"/>
      <c r="J20" s="146"/>
    </row>
    <row r="21" spans="1:10" ht="17.25" thickBot="1" x14ac:dyDescent="0.3">
      <c r="A21" s="119">
        <v>5</v>
      </c>
      <c r="B21" s="120" t="s">
        <v>121</v>
      </c>
      <c r="C21" s="121"/>
      <c r="D21" s="121"/>
      <c r="E21" s="122"/>
      <c r="F21" s="125">
        <v>5</v>
      </c>
      <c r="G21" s="123">
        <v>8</v>
      </c>
      <c r="H21" s="125">
        <v>10</v>
      </c>
      <c r="I21" s="125">
        <v>10</v>
      </c>
      <c r="J21" s="125">
        <v>10</v>
      </c>
    </row>
    <row r="22" spans="1:10" ht="19.5" thickBot="1" x14ac:dyDescent="0.3">
      <c r="A22" s="119">
        <v>6</v>
      </c>
      <c r="B22" s="120" t="s">
        <v>122</v>
      </c>
      <c r="C22" s="121"/>
      <c r="D22" s="121"/>
      <c r="E22" s="122"/>
      <c r="F22" s="132" t="s">
        <v>123</v>
      </c>
      <c r="G22" s="123">
        <v>4</v>
      </c>
      <c r="H22" s="123">
        <v>6</v>
      </c>
      <c r="I22" s="123">
        <v>7</v>
      </c>
      <c r="J22" s="123">
        <v>8</v>
      </c>
    </row>
    <row r="23" spans="1:10" ht="19.5" thickBot="1" x14ac:dyDescent="0.3">
      <c r="A23" s="119">
        <v>7</v>
      </c>
      <c r="B23" s="120" t="s">
        <v>124</v>
      </c>
      <c r="C23" s="121"/>
      <c r="D23" s="121"/>
      <c r="E23" s="122"/>
      <c r="F23" s="123">
        <v>1</v>
      </c>
      <c r="G23" s="132">
        <v>1</v>
      </c>
      <c r="H23" s="133" t="s">
        <v>125</v>
      </c>
      <c r="I23" s="123">
        <v>2</v>
      </c>
      <c r="J23" s="124" t="s">
        <v>105</v>
      </c>
    </row>
    <row r="24" spans="1:10" ht="17.25" thickBot="1" x14ac:dyDescent="0.3">
      <c r="A24" s="119">
        <v>8</v>
      </c>
      <c r="B24" s="120" t="s">
        <v>126</v>
      </c>
      <c r="C24" s="121"/>
      <c r="D24" s="121"/>
      <c r="E24" s="122"/>
      <c r="F24" s="124" t="s">
        <v>105</v>
      </c>
      <c r="G24" s="123">
        <v>4</v>
      </c>
      <c r="H24" s="123">
        <v>8</v>
      </c>
      <c r="I24" s="123">
        <v>9</v>
      </c>
      <c r="J24" s="125">
        <v>10</v>
      </c>
    </row>
    <row r="25" spans="1:10" ht="17.25" thickBot="1" x14ac:dyDescent="0.3">
      <c r="A25" s="119">
        <v>9</v>
      </c>
      <c r="B25" s="120" t="s">
        <v>127</v>
      </c>
      <c r="C25" s="121"/>
      <c r="D25" s="121"/>
      <c r="E25" s="122"/>
      <c r="F25" s="125">
        <v>5</v>
      </c>
      <c r="G25" s="123">
        <v>8</v>
      </c>
      <c r="H25" s="125">
        <v>10</v>
      </c>
      <c r="I25" s="125">
        <v>10</v>
      </c>
      <c r="J25" s="125">
        <v>10</v>
      </c>
    </row>
    <row r="26" spans="1:10" ht="17.25" thickBot="1" x14ac:dyDescent="0.3">
      <c r="A26" s="119">
        <v>10</v>
      </c>
      <c r="B26" s="120" t="s">
        <v>128</v>
      </c>
      <c r="C26" s="121"/>
      <c r="D26" s="121"/>
      <c r="E26" s="122"/>
      <c r="F26" s="125">
        <v>5</v>
      </c>
      <c r="G26" s="123">
        <v>7</v>
      </c>
      <c r="H26" s="123">
        <v>8</v>
      </c>
      <c r="I26" s="123">
        <v>9</v>
      </c>
      <c r="J26" s="125">
        <v>10</v>
      </c>
    </row>
    <row r="27" spans="1:10" ht="17.25" thickBot="1" x14ac:dyDescent="0.3">
      <c r="A27" s="119">
        <v>11</v>
      </c>
      <c r="B27" s="120" t="s">
        <v>129</v>
      </c>
      <c r="C27" s="121"/>
      <c r="D27" s="121"/>
      <c r="E27" s="122"/>
      <c r="F27" s="123">
        <v>5</v>
      </c>
      <c r="G27" s="123">
        <v>8</v>
      </c>
      <c r="H27" s="125">
        <v>10</v>
      </c>
      <c r="I27" s="125">
        <v>10</v>
      </c>
      <c r="J27" s="125">
        <v>10</v>
      </c>
    </row>
    <row r="28" spans="1:10" ht="17.25" thickBot="1" x14ac:dyDescent="0.3">
      <c r="A28" s="119">
        <v>12</v>
      </c>
      <c r="B28" s="120" t="s">
        <v>130</v>
      </c>
      <c r="C28" s="121"/>
      <c r="D28" s="121"/>
      <c r="E28" s="122"/>
      <c r="F28" s="125">
        <v>5</v>
      </c>
      <c r="G28" s="123">
        <v>8</v>
      </c>
      <c r="H28" s="125">
        <v>10</v>
      </c>
      <c r="I28" s="125">
        <v>10</v>
      </c>
      <c r="J28" s="125">
        <v>10</v>
      </c>
    </row>
    <row r="29" spans="1:10" ht="19.5" thickBot="1" x14ac:dyDescent="0.3">
      <c r="A29" s="158">
        <v>13</v>
      </c>
      <c r="B29" s="120" t="s">
        <v>131</v>
      </c>
      <c r="C29" s="121"/>
      <c r="D29" s="121"/>
      <c r="E29" s="122"/>
      <c r="F29" s="125">
        <v>5</v>
      </c>
      <c r="G29" s="123">
        <v>7</v>
      </c>
      <c r="H29" s="123">
        <v>8</v>
      </c>
      <c r="I29" s="123">
        <v>9</v>
      </c>
      <c r="J29" s="125">
        <v>10</v>
      </c>
    </row>
    <row r="30" spans="1:10" ht="17.25" thickBot="1" x14ac:dyDescent="0.3">
      <c r="A30" s="159">
        <v>14</v>
      </c>
      <c r="B30" s="160" t="s">
        <v>132</v>
      </c>
      <c r="C30" s="161"/>
      <c r="D30" s="161"/>
      <c r="E30" s="162"/>
      <c r="F30" s="134"/>
      <c r="G30" s="123">
        <v>8</v>
      </c>
      <c r="H30" s="123">
        <v>10</v>
      </c>
      <c r="I30" s="125">
        <v>10</v>
      </c>
      <c r="J30" s="125">
        <v>10</v>
      </c>
    </row>
    <row r="31" spans="1:10" ht="17.25" thickBot="1" x14ac:dyDescent="0.3">
      <c r="A31" s="159">
        <v>15</v>
      </c>
      <c r="B31" s="120" t="s">
        <v>94</v>
      </c>
      <c r="C31" s="121"/>
      <c r="D31" s="121"/>
      <c r="E31" s="122"/>
      <c r="F31" s="123">
        <v>6</v>
      </c>
      <c r="G31" s="123">
        <v>8</v>
      </c>
      <c r="H31" s="125">
        <v>10</v>
      </c>
      <c r="I31" s="123">
        <v>12</v>
      </c>
      <c r="J31" s="125">
        <v>15</v>
      </c>
    </row>
    <row r="32" spans="1:10" ht="17.25" thickBot="1" x14ac:dyDescent="0.3">
      <c r="A32" s="159">
        <v>16</v>
      </c>
      <c r="B32" s="120" t="s">
        <v>133</v>
      </c>
      <c r="C32" s="121"/>
      <c r="D32" s="121"/>
      <c r="E32" s="122"/>
      <c r="F32" s="123">
        <v>4</v>
      </c>
      <c r="G32" s="123">
        <v>6</v>
      </c>
      <c r="H32" s="123">
        <v>8</v>
      </c>
      <c r="I32" s="123">
        <v>9</v>
      </c>
      <c r="J32" s="125">
        <v>10</v>
      </c>
    </row>
    <row r="33" spans="1:10" ht="17.25" thickBot="1" x14ac:dyDescent="0.3">
      <c r="A33" s="159">
        <v>17</v>
      </c>
      <c r="B33" s="163" t="s">
        <v>134</v>
      </c>
      <c r="C33" s="164"/>
      <c r="D33" s="164"/>
      <c r="E33" s="165"/>
      <c r="F33" s="123">
        <v>7</v>
      </c>
      <c r="G33" s="125">
        <v>10</v>
      </c>
      <c r="H33" s="123">
        <v>14</v>
      </c>
      <c r="I33" s="123">
        <v>18</v>
      </c>
      <c r="J33" s="125">
        <v>21</v>
      </c>
    </row>
    <row r="34" spans="1:10" ht="17.25" thickBot="1" x14ac:dyDescent="0.3">
      <c r="A34" s="159">
        <v>18</v>
      </c>
      <c r="B34" s="120" t="s">
        <v>135</v>
      </c>
      <c r="C34" s="121"/>
      <c r="D34" s="121"/>
      <c r="E34" s="122"/>
      <c r="F34" s="123">
        <v>5</v>
      </c>
      <c r="G34" s="123">
        <v>8</v>
      </c>
      <c r="H34" s="123">
        <v>10</v>
      </c>
      <c r="I34" s="125">
        <v>10</v>
      </c>
      <c r="J34" s="133" t="s">
        <v>91</v>
      </c>
    </row>
    <row r="35" spans="1:10" ht="17.25" thickBot="1" x14ac:dyDescent="0.3">
      <c r="A35" s="159">
        <v>19</v>
      </c>
      <c r="B35" s="120" t="s">
        <v>136</v>
      </c>
      <c r="C35" s="121"/>
      <c r="D35" s="121"/>
      <c r="E35" s="122"/>
      <c r="F35" s="124" t="s">
        <v>105</v>
      </c>
      <c r="G35" s="123">
        <v>4</v>
      </c>
      <c r="H35" s="123">
        <v>8</v>
      </c>
      <c r="I35" s="123">
        <v>9</v>
      </c>
      <c r="J35" s="125"/>
    </row>
    <row r="36" spans="1:10" ht="17.25" thickBot="1" x14ac:dyDescent="0.3">
      <c r="A36" s="119">
        <v>20</v>
      </c>
      <c r="B36" s="120" t="s">
        <v>137</v>
      </c>
      <c r="C36" s="121"/>
      <c r="D36" s="121"/>
      <c r="E36" s="122"/>
      <c r="F36" s="123">
        <v>6</v>
      </c>
      <c r="G36" s="123">
        <v>8</v>
      </c>
      <c r="H36" s="125">
        <v>10</v>
      </c>
      <c r="I36" s="125">
        <v>12</v>
      </c>
      <c r="J36" s="125">
        <v>15</v>
      </c>
    </row>
    <row r="37" spans="1:10" ht="17.25" thickBot="1" x14ac:dyDescent="0.3">
      <c r="A37" s="159">
        <v>21</v>
      </c>
      <c r="B37" s="120" t="s">
        <v>138</v>
      </c>
      <c r="C37" s="121"/>
      <c r="D37" s="121"/>
      <c r="E37" s="122"/>
      <c r="F37" s="134"/>
      <c r="G37" s="123">
        <v>4</v>
      </c>
      <c r="H37" s="123">
        <v>6</v>
      </c>
      <c r="I37" s="123">
        <v>7</v>
      </c>
      <c r="J37" s="123">
        <v>8</v>
      </c>
    </row>
    <row r="38" spans="1:10" ht="16.5" thickBot="1" x14ac:dyDescent="0.3">
      <c r="A38" s="119">
        <v>22</v>
      </c>
      <c r="B38" s="120" t="s">
        <v>139</v>
      </c>
      <c r="C38" s="121"/>
      <c r="D38" s="121"/>
      <c r="E38" s="122"/>
      <c r="F38" s="125">
        <v>21</v>
      </c>
      <c r="G38" s="134"/>
      <c r="H38" s="125">
        <v>42</v>
      </c>
      <c r="I38" s="125">
        <v>54</v>
      </c>
      <c r="J38" s="125">
        <v>63</v>
      </c>
    </row>
    <row r="39" spans="1:10" ht="17.25" thickBot="1" x14ac:dyDescent="0.3">
      <c r="A39" s="159">
        <v>23</v>
      </c>
      <c r="B39" s="120" t="s">
        <v>140</v>
      </c>
      <c r="C39" s="121"/>
      <c r="D39" s="121"/>
      <c r="E39" s="122"/>
      <c r="F39" s="126" t="s">
        <v>141</v>
      </c>
      <c r="G39" s="127"/>
      <c r="H39" s="127"/>
      <c r="I39" s="127"/>
      <c r="J39" s="128"/>
    </row>
    <row r="40" spans="1:10" x14ac:dyDescent="0.25">
      <c r="A40" s="55"/>
    </row>
  </sheetData>
  <mergeCells count="53">
    <mergeCell ref="B37:E37"/>
    <mergeCell ref="B38:E38"/>
    <mergeCell ref="B39:E39"/>
    <mergeCell ref="F39:J39"/>
    <mergeCell ref="B31:E31"/>
    <mergeCell ref="B32:E32"/>
    <mergeCell ref="B33:E33"/>
    <mergeCell ref="B34:E34"/>
    <mergeCell ref="B35:E35"/>
    <mergeCell ref="B36:E36"/>
    <mergeCell ref="B25:E25"/>
    <mergeCell ref="B26:E26"/>
    <mergeCell ref="B27:E27"/>
    <mergeCell ref="B28:E28"/>
    <mergeCell ref="B29:E29"/>
    <mergeCell ref="B30:E30"/>
    <mergeCell ref="J19:J20"/>
    <mergeCell ref="B20:E20"/>
    <mergeCell ref="B21:E21"/>
    <mergeCell ref="B22:E22"/>
    <mergeCell ref="B23:E23"/>
    <mergeCell ref="B24:E24"/>
    <mergeCell ref="A19:A20"/>
    <mergeCell ref="B19:E19"/>
    <mergeCell ref="F19:F20"/>
    <mergeCell ref="G19:G20"/>
    <mergeCell ref="H19:H20"/>
    <mergeCell ref="I19:I20"/>
    <mergeCell ref="B13:E13"/>
    <mergeCell ref="B14:E14"/>
    <mergeCell ref="A15:J15"/>
    <mergeCell ref="B16:E16"/>
    <mergeCell ref="B17:E17"/>
    <mergeCell ref="B18:E18"/>
    <mergeCell ref="G10:G11"/>
    <mergeCell ref="H10:H11"/>
    <mergeCell ref="I10:I11"/>
    <mergeCell ref="J10:J11"/>
    <mergeCell ref="B11:E11"/>
    <mergeCell ref="B12:E12"/>
    <mergeCell ref="B7:E7"/>
    <mergeCell ref="B8:D8"/>
    <mergeCell ref="B9:E9"/>
    <mergeCell ref="A10:A11"/>
    <mergeCell ref="B10:E10"/>
    <mergeCell ref="F10:F11"/>
    <mergeCell ref="A2:A3"/>
    <mergeCell ref="B2:E3"/>
    <mergeCell ref="F2:J2"/>
    <mergeCell ref="A4:J4"/>
    <mergeCell ref="B5:E5"/>
    <mergeCell ref="B6:E6"/>
    <mergeCell ref="F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Виктория Кисловодск</vt:lpstr>
      <vt:lpstr>Общетерапевтическая</vt:lpstr>
      <vt:lpstr>Расширенное лечение_11 этаж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2026-08-18T07:34:52Z</dcterms:created>
  <dcterms:modified xsi:type="dcterms:W3CDTF">2026-08-18T07:56:52Z</dcterms:modified>
</cp:coreProperties>
</file>