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\Desktop\РАБОЧАЯ\ЦЕНЫ\ТАРИФЫ\МОРЕ\Родник АНАПА\"/>
    </mc:Choice>
  </mc:AlternateContent>
  <xr:revisionPtr revIDLastSave="0" documentId="13_ncr:1_{C21627D7-AF24-404F-87D0-5D321F5DAE27}" xr6:coauthVersionLast="47" xr6:coauthVersionMax="47" xr10:uidLastSave="{00000000-0000-0000-0000-000000000000}"/>
  <bookViews>
    <workbookView xWindow="-120" yWindow="-120" windowWidth="29040" windowHeight="15720" xr2:uid="{E3DE3D1A-31CC-4121-AEA0-5E0D93993365}"/>
  </bookViews>
  <sheets>
    <sheet name="Родник Анапа_2026" sheetId="1" r:id="rId1"/>
    <sheet name="Общетерапевтическая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" i="1" l="1"/>
  <c r="Q14" i="1"/>
  <c r="P14" i="1"/>
  <c r="N14" i="1"/>
  <c r="M14" i="1"/>
  <c r="L14" i="1"/>
  <c r="K14" i="1"/>
  <c r="I14" i="1"/>
  <c r="H14" i="1"/>
  <c r="G14" i="1"/>
  <c r="F14" i="1"/>
  <c r="D14" i="1"/>
  <c r="R13" i="1"/>
  <c r="Q13" i="1"/>
  <c r="P13" i="1"/>
  <c r="N13" i="1"/>
  <c r="M13" i="1"/>
  <c r="L13" i="1"/>
  <c r="K13" i="1"/>
  <c r="I13" i="1"/>
  <c r="H13" i="1"/>
  <c r="G13" i="1"/>
  <c r="F13" i="1"/>
  <c r="D13" i="1"/>
  <c r="R12" i="1"/>
  <c r="Q12" i="1"/>
  <c r="P12" i="1"/>
  <c r="N12" i="1"/>
  <c r="M12" i="1"/>
  <c r="L12" i="1"/>
  <c r="K12" i="1"/>
  <c r="I12" i="1"/>
  <c r="G12" i="1"/>
  <c r="R11" i="1"/>
  <c r="Q11" i="1"/>
  <c r="P11" i="1"/>
  <c r="N11" i="1"/>
  <c r="M11" i="1"/>
  <c r="L11" i="1"/>
  <c r="K11" i="1"/>
  <c r="I11" i="1"/>
  <c r="H11" i="1"/>
  <c r="G11" i="1"/>
  <c r="F11" i="1"/>
  <c r="D11" i="1"/>
  <c r="Q10" i="1"/>
  <c r="N10" i="1"/>
  <c r="L10" i="1"/>
  <c r="I10" i="1"/>
  <c r="G10" i="1"/>
  <c r="D10" i="1"/>
  <c r="R9" i="1"/>
  <c r="Q9" i="1"/>
  <c r="P9" i="1"/>
  <c r="N9" i="1"/>
  <c r="M9" i="1"/>
  <c r="L9" i="1"/>
  <c r="K9" i="1"/>
  <c r="I9" i="1"/>
  <c r="H9" i="1"/>
  <c r="G9" i="1"/>
  <c r="F9" i="1"/>
  <c r="D9" i="1"/>
  <c r="R8" i="1"/>
  <c r="P8" i="1"/>
  <c r="N8" i="1"/>
  <c r="M8" i="1"/>
  <c r="K8" i="1"/>
  <c r="I8" i="1"/>
  <c r="H8" i="1"/>
  <c r="F8" i="1"/>
  <c r="D8" i="1"/>
  <c r="N7" i="1"/>
  <c r="I7" i="1"/>
  <c r="D7" i="1"/>
  <c r="D20" i="1"/>
  <c r="I20" i="1"/>
  <c r="D21" i="1"/>
  <c r="F21" i="1"/>
  <c r="H21" i="1"/>
  <c r="I21" i="1"/>
  <c r="K21" i="1"/>
  <c r="M21" i="1"/>
  <c r="D22" i="1"/>
  <c r="F22" i="1"/>
  <c r="G22" i="1"/>
  <c r="H22" i="1"/>
  <c r="I22" i="1"/>
  <c r="K22" i="1"/>
  <c r="L22" i="1"/>
  <c r="M22" i="1"/>
  <c r="D23" i="1"/>
  <c r="G23" i="1"/>
  <c r="I23" i="1"/>
  <c r="L23" i="1"/>
  <c r="D24" i="1"/>
  <c r="F24" i="1"/>
  <c r="G24" i="1"/>
  <c r="H24" i="1"/>
  <c r="I24" i="1"/>
  <c r="K24" i="1"/>
  <c r="L24" i="1"/>
  <c r="M24" i="1"/>
  <c r="D25" i="1"/>
  <c r="F25" i="1"/>
  <c r="G25" i="1"/>
  <c r="H25" i="1"/>
  <c r="I25" i="1"/>
  <c r="K25" i="1"/>
  <c r="L25" i="1"/>
  <c r="M25" i="1"/>
  <c r="D26" i="1"/>
  <c r="F26" i="1"/>
  <c r="G26" i="1"/>
  <c r="H26" i="1"/>
  <c r="I26" i="1"/>
  <c r="K26" i="1"/>
  <c r="L26" i="1"/>
  <c r="M26" i="1"/>
  <c r="D27" i="1"/>
  <c r="F27" i="1"/>
  <c r="G27" i="1"/>
  <c r="H27" i="1"/>
  <c r="I27" i="1"/>
  <c r="K27" i="1"/>
  <c r="L27" i="1"/>
  <c r="M27" i="1"/>
  <c r="R27" i="1"/>
  <c r="Q27" i="1"/>
  <c r="P27" i="1"/>
  <c r="N27" i="1"/>
  <c r="R26" i="1"/>
  <c r="Q26" i="1"/>
  <c r="P26" i="1"/>
  <c r="N26" i="1"/>
  <c r="R25" i="1"/>
  <c r="Q25" i="1"/>
  <c r="P25" i="1"/>
  <c r="N25" i="1"/>
  <c r="R24" i="1"/>
  <c r="Q24" i="1"/>
  <c r="P24" i="1"/>
  <c r="N24" i="1"/>
  <c r="Q23" i="1"/>
  <c r="N23" i="1"/>
  <c r="R22" i="1"/>
  <c r="Q22" i="1"/>
  <c r="P22" i="1"/>
  <c r="N22" i="1"/>
  <c r="R21" i="1"/>
  <c r="P21" i="1"/>
  <c r="N21" i="1"/>
  <c r="N20" i="1"/>
</calcChain>
</file>

<file path=xl/sharedStrings.xml><?xml version="1.0" encoding="utf-8"?>
<sst xmlns="http://schemas.openxmlformats.org/spreadsheetml/2006/main" count="198" uniqueCount="131">
  <si>
    <r>
      <t xml:space="preserve">Цены на санаторно-курортные услуги в санаторий </t>
    </r>
    <r>
      <rPr>
        <b/>
        <sz val="14"/>
        <color indexed="10"/>
        <rFont val="Cambria"/>
        <family val="1"/>
        <charset val="204"/>
      </rPr>
      <t xml:space="preserve">"Родник" </t>
    </r>
  </si>
  <si>
    <t xml:space="preserve">Период </t>
  </si>
  <si>
    <t>с 01.05.2026 по 31.05.2026</t>
  </si>
  <si>
    <t>с 01.06.2026 по 30.06.2026</t>
  </si>
  <si>
    <t>с 01.07.2026 по 31.08.2026</t>
  </si>
  <si>
    <t>Программы лечения</t>
  </si>
  <si>
    <t>Общетерапевтическая*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</si>
  <si>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</si>
  <si>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</si>
  <si>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</si>
  <si>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</si>
  <si>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</si>
  <si>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</si>
  <si>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Основное место на ребенка от 4 до 15 лет</t>
  </si>
  <si>
    <t>Доп. место на ребенка от 4 до 15 лет</t>
  </si>
  <si>
    <t>2К1м1к1-4</t>
  </si>
  <si>
    <t>2 Категория</t>
  </si>
  <si>
    <t>1-местный 1-комнатный Стандарт 9-11 кв.м. (1-4 этаж)</t>
  </si>
  <si>
    <t>2К1м1к</t>
  </si>
  <si>
    <t>1-местный 1-комнатный Стандарт 12-16 кв.м.</t>
  </si>
  <si>
    <t>2К2м1к</t>
  </si>
  <si>
    <t xml:space="preserve">2-местный 1-комнатный стандарт с доп. местом </t>
  </si>
  <si>
    <t>2К2м1кЛ</t>
  </si>
  <si>
    <t>2-местный 1-комнатный Стандарт с лоджией</t>
  </si>
  <si>
    <t>2К2м2к</t>
  </si>
  <si>
    <t>2-местный 2-комнатный Стандарт с доп. местом</t>
  </si>
  <si>
    <t>1К2м1к</t>
  </si>
  <si>
    <t>1 Категория</t>
  </si>
  <si>
    <t>2-местный 1-комнатный ПК 25 кв.м.</t>
  </si>
  <si>
    <t>1К2м2</t>
  </si>
  <si>
    <t>2-местный 2-комнатный "УК" без лоджии</t>
  </si>
  <si>
    <t>1К2м2Л</t>
  </si>
  <si>
    <t>2-местный 2-комнатный "УК" с лоджией</t>
  </si>
  <si>
    <t>Стоимость указана на человека в сутки в рублях.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</si>
  <si>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10 суток.</t>
    </r>
  </si>
  <si>
    <t>с 01.09.2026 по 30.09.2026</t>
  </si>
  <si>
    <t>с 01.10.2026 по 31.10.2026</t>
  </si>
  <si>
    <t>с 01.11.2026 по 30.12.2026</t>
  </si>
  <si>
    <r>
      <rPr>
        <b/>
        <i/>
        <sz val="11"/>
        <color indexed="8"/>
        <rFont val="Cambria"/>
        <family val="1"/>
        <charset val="204"/>
      </rPr>
      <t>В стоимость включено</t>
    </r>
    <r>
      <rPr>
        <sz val="11"/>
        <color indexed="8"/>
        <rFont val="Cambria"/>
        <family val="1"/>
        <charset val="204"/>
      </rPr>
      <t>: проживание, 3-х разовое питание "шведский стол", лечение по назначению врача, пользование пляжем.</t>
    </r>
  </si>
  <si>
    <t>Дети от 1-го до 4-х лет без предоставления места и лечения принимаются за дополнительную плату в номер родителей со скидкой 70% от основного места (оплата в санатории).</t>
  </si>
  <si>
    <t>Межсезонье-с 01/10 по 31/05. Высокий сезон -с 01/06 по 30/09.</t>
  </si>
  <si>
    <t>Медицинские услуги, входящие в стоимость санаторно-курортной путевки</t>
  </si>
  <si>
    <t>№</t>
  </si>
  <si>
    <t>Наименование</t>
  </si>
  <si>
    <t>Сбор анамнеза и жалоб общетерапевтический</t>
  </si>
  <si>
    <t>Визуальный осмотр общетерапевтический</t>
  </si>
  <si>
    <t>Пальпация общетерапевтическая</t>
  </si>
  <si>
    <t>Аускультация общетерапевтическая</t>
  </si>
  <si>
    <t>Перкуссия общетерапевтическая</t>
  </si>
  <si>
    <t>Термометрия общая</t>
  </si>
  <si>
    <t>Измерение роста</t>
  </si>
  <si>
    <t>Измерение массы тела</t>
  </si>
  <si>
    <t>Измерения частоты дыхания</t>
  </si>
  <si>
    <t>Измерение частоты сердцебиения</t>
  </si>
  <si>
    <t>Исследование пульса</t>
  </si>
  <si>
    <t>Измерение артериального давления на периферических артериях</t>
  </si>
  <si>
    <t>Регистрация электрокардиограммы</t>
  </si>
  <si>
    <t>Расшифровка, описание и интерпретация электрокардиографических данных</t>
  </si>
  <si>
    <t>Прием минеральной воды</t>
  </si>
  <si>
    <t>Врачебный прием терапевта</t>
  </si>
  <si>
    <t>Врачебный прием педиатра</t>
  </si>
  <si>
    <t>Врачебный прием эндокринолога</t>
  </si>
  <si>
    <t>Врачебный прием гинеколога</t>
  </si>
  <si>
    <t>Врачебный прием стоматолога</t>
  </si>
  <si>
    <t>Врачебный прием невропатолога</t>
  </si>
  <si>
    <t>Врачебный прием ортопеда-травматолога</t>
  </si>
  <si>
    <t>Врачебный прием отоларинголога</t>
  </si>
  <si>
    <t>Врачебный прием хирурга</t>
  </si>
  <si>
    <t>Врачебный прием кардиолога</t>
  </si>
  <si>
    <t>Консультативный прием диетолога</t>
  </si>
  <si>
    <t>Врачебный прием рефлексотерапевта</t>
  </si>
  <si>
    <t>Консультативный прием уролога</t>
  </si>
  <si>
    <t>Консультативный прием дерматовенеролога</t>
  </si>
  <si>
    <t>Консультативный прием проктолога</t>
  </si>
  <si>
    <t>Консультативный прием психолога</t>
  </si>
  <si>
    <t>Консультативный прием мануального терапевта</t>
  </si>
  <si>
    <t>Консультативный прием гирудотерапевта</t>
  </si>
  <si>
    <t>Консультативный прием озонотерапевта</t>
  </si>
  <si>
    <t>Назначения санаторно-курортного и восстановительного лечения</t>
  </si>
  <si>
    <t>ЭКГ</t>
  </si>
  <si>
    <t>Спирометрия</t>
  </si>
  <si>
    <t>Электрофорез лекарственных средств</t>
  </si>
  <si>
    <t>УВЧ терапия</t>
  </si>
  <si>
    <t>Ультразвуковая терапия</t>
  </si>
  <si>
    <t>Ультразвуковая терапия ЛОР патологии</t>
  </si>
  <si>
    <t>Ультрафонофорез лекарственных средств</t>
  </si>
  <si>
    <t>Токи Дарсанваля</t>
  </si>
  <si>
    <t>Магнитотерапия</t>
  </si>
  <si>
    <t>Магнитолазерная терапия</t>
  </si>
  <si>
    <t>КУФ облучение носоглотки</t>
  </si>
  <si>
    <t>Полимаг</t>
  </si>
  <si>
    <t>СМТ (Амплипульс)</t>
  </si>
  <si>
    <t>ИРГА</t>
  </si>
  <si>
    <t>Лазеротерапия</t>
  </si>
  <si>
    <t>Лекарственные ингаляции</t>
  </si>
  <si>
    <t>Ингаляции масляные</t>
  </si>
  <si>
    <t>Ингаляции с минеральной водой</t>
  </si>
  <si>
    <t>Хлоридно-натриево-бромные ванные</t>
  </si>
  <si>
    <t>Сульфидные ванные (сероводородные)</t>
  </si>
  <si>
    <t>Четырехкамерные ванны</t>
  </si>
  <si>
    <t>Душ «Шарко»</t>
  </si>
  <si>
    <t>Душ циркулярный, восходящий</t>
  </si>
  <si>
    <t>Автоматический подводный гидромассаж</t>
  </si>
  <si>
    <t>Бассейн с минеральной водой</t>
  </si>
  <si>
    <t>Микроклизмы с лекарством</t>
  </si>
  <si>
    <t>Массаж лечебный (до 1,5 единиц)</t>
  </si>
  <si>
    <t>Грязевые аппликации</t>
  </si>
  <si>
    <t>Гальваногрязь</t>
  </si>
  <si>
    <t>ЛФК групповые занятия</t>
  </si>
  <si>
    <t>Аромафитотерапия</t>
  </si>
  <si>
    <t>Галотерапия</t>
  </si>
  <si>
    <t>Климатолечение</t>
  </si>
  <si>
    <t>Диетотерапия</t>
  </si>
  <si>
    <t>Терренкур</t>
  </si>
  <si>
    <t>Лаборатория</t>
  </si>
  <si>
    <t>Забор материала на исследование</t>
  </si>
  <si>
    <t>Общий анализ крови и мочи</t>
  </si>
  <si>
    <t>Анализ крови на свертываемость</t>
  </si>
  <si>
    <t>Биохимия крови (по показаниям, согласно основного заболевания в СКК)*</t>
  </si>
  <si>
    <t>Зубной врач</t>
  </si>
  <si>
    <t>Экстренная помощь</t>
  </si>
  <si>
    <t>Лечение одного зуба (временная пломба химического отверждения)</t>
  </si>
  <si>
    <t>Профилактический осмотр</t>
  </si>
  <si>
    <t>Процедурный кабинет</t>
  </si>
  <si>
    <t>Забор крови из вены</t>
  </si>
  <si>
    <t>Измерения артериального давления</t>
  </si>
  <si>
    <t>Измерения веса</t>
  </si>
  <si>
    <t>Гинеколог</t>
  </si>
  <si>
    <t>Гинекологический осмотр</t>
  </si>
  <si>
    <t>Оказание экстренной и неотложной помощи, при необходимости вызов бригады скорой помощи, оказание стационарной помощи в рамках страхового полиса отдыхающего.</t>
  </si>
  <si>
    <t>* - перечень медицинских услуг определяется индивидуально врачом, согласно медицинским показаниям по основному заболеванию в санаторно - курортной карте.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</si>
</sst>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Cambria"/>
      <family val="1"/>
      <charset val="204"/>
    </font>
    <font>
      <b/>
      <sz val="11"/>
      <name val="Calibri Light"/>
      <family val="1"/>
      <charset val="204"/>
      <scheme val="major"/>
    </font>
    <font>
      <sz val="11"/>
      <color theme="1"/>
      <name val="Times New Roman"/>
      <family val="1"/>
      <charset val="204"/>
    </font>
    <font>
      <sz val="14"/>
      <color indexed="8"/>
      <name val="Cambria"/>
      <family val="1"/>
      <charset val="204"/>
    </font>
    <font>
      <b/>
      <sz val="14"/>
      <name val="Cambria"/>
      <family val="1"/>
      <charset val="204"/>
    </font>
    <font>
      <b/>
      <sz val="14"/>
      <color indexed="10"/>
      <name val="Cambria"/>
      <family val="1"/>
      <charset val="204"/>
    </font>
    <font>
      <b/>
      <sz val="10"/>
      <color indexed="8"/>
      <name val="Cambria"/>
      <family val="1"/>
      <charset val="204"/>
    </font>
    <font>
      <b/>
      <sz val="10"/>
      <name val="Cambria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10"/>
      <name val="Cambria"/>
      <family val="1"/>
      <charset val="204"/>
    </font>
    <font>
      <sz val="10"/>
      <name val="Cambria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0"/>
      <color rgb="FF000000"/>
      <name val="Cambria"/>
      <family val="1"/>
      <charset val="204"/>
    </font>
    <font>
      <sz val="10"/>
      <color indexed="10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sz val="11"/>
      <color rgb="FFFF0000"/>
      <name val="Calibri Light"/>
      <family val="1"/>
      <charset val="204"/>
      <scheme val="major"/>
    </font>
    <font>
      <b/>
      <sz val="12"/>
      <color indexed="8"/>
      <name val="Calibri Light"/>
      <family val="1"/>
      <charset val="204"/>
      <scheme val="major"/>
    </font>
    <font>
      <b/>
      <sz val="12"/>
      <name val="Calibri Light"/>
      <family val="1"/>
      <charset val="204"/>
      <scheme val="major"/>
    </font>
    <font>
      <b/>
      <sz val="12"/>
      <color rgb="FF3B469F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3"/>
      <color rgb="FF0C0B1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/>
    </xf>
    <xf numFmtId="3" fontId="12" fillId="0" borderId="11" xfId="0" applyNumberFormat="1" applyFont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 wrapText="1"/>
    </xf>
    <xf numFmtId="3" fontId="12" fillId="0" borderId="14" xfId="0" applyNumberFormat="1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2" fontId="8" fillId="0" borderId="17" xfId="0" applyNumberFormat="1" applyFont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/>
    </xf>
    <xf numFmtId="3" fontId="12" fillId="0" borderId="19" xfId="0" applyNumberFormat="1" applyFont="1" applyBorder="1" applyAlignment="1">
      <alignment horizontal="center" vertical="center"/>
    </xf>
    <xf numFmtId="3" fontId="12" fillId="0" borderId="2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3" fontId="14" fillId="0" borderId="0" xfId="0" applyNumberFormat="1" applyFont="1" applyAlignment="1">
      <alignment horizontal="left"/>
    </xf>
    <xf numFmtId="0" fontId="16" fillId="0" borderId="0" xfId="0" applyFont="1" applyAlignment="1">
      <alignment horizontal="center" vertical="center" wrapText="1"/>
    </xf>
    <xf numFmtId="3" fontId="17" fillId="0" borderId="0" xfId="0" applyNumberFormat="1" applyFont="1" applyAlignment="1">
      <alignment vertical="top"/>
    </xf>
    <xf numFmtId="0" fontId="17" fillId="0" borderId="0" xfId="0" applyFont="1"/>
    <xf numFmtId="0" fontId="19" fillId="0" borderId="0" xfId="1" applyFont="1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4" fillId="0" borderId="25" xfId="0" applyFont="1" applyBorder="1" applyAlignment="1">
      <alignment vertical="center" wrapText="1"/>
    </xf>
    <xf numFmtId="0" fontId="23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vertical="center" wrapText="1"/>
    </xf>
    <xf numFmtId="0" fontId="24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4" xfId="1" xr:uid="{E5FFA058-F7F8-4E1D-8FD4-1D51BCE505C7}"/>
    <cellStyle name="Обычный_Лист1" xfId="2" xr:uid="{8C08219D-BBB1-40DC-8937-B7FA1D2623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1C76-0E74-4FB0-AF5B-DCF684AA3776}">
  <sheetPr>
    <tabColor rgb="FF92D050"/>
    <pageSetUpPr fitToPage="1"/>
  </sheetPr>
  <dimension ref="A1:R32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5" x14ac:dyDescent="0.25"/>
  <cols>
    <col min="1" max="1" width="11.28515625" style="1" customWidth="1"/>
    <col min="2" max="2" width="15.7109375" style="1" customWidth="1"/>
    <col min="3" max="3" width="40.140625" style="2" customWidth="1"/>
    <col min="4" max="8" width="9.5703125" style="2" customWidth="1"/>
    <col min="9" max="18" width="9.28515625" style="1" customWidth="1"/>
    <col min="247" max="247" width="11.28515625" customWidth="1"/>
    <col min="248" max="248" width="15.7109375" customWidth="1"/>
    <col min="249" max="249" width="40.140625" customWidth="1"/>
    <col min="250" max="254" width="9.5703125" customWidth="1"/>
    <col min="255" max="274" width="9.28515625" customWidth="1"/>
    <col min="503" max="503" width="11.28515625" customWidth="1"/>
    <col min="504" max="504" width="15.7109375" customWidth="1"/>
    <col min="505" max="505" width="40.140625" customWidth="1"/>
    <col min="506" max="510" width="9.5703125" customWidth="1"/>
    <col min="511" max="530" width="9.28515625" customWidth="1"/>
    <col min="759" max="759" width="11.28515625" customWidth="1"/>
    <col min="760" max="760" width="15.7109375" customWidth="1"/>
    <col min="761" max="761" width="40.140625" customWidth="1"/>
    <col min="762" max="766" width="9.5703125" customWidth="1"/>
    <col min="767" max="786" width="9.28515625" customWidth="1"/>
    <col min="1015" max="1015" width="11.28515625" customWidth="1"/>
    <col min="1016" max="1016" width="15.7109375" customWidth="1"/>
    <col min="1017" max="1017" width="40.140625" customWidth="1"/>
    <col min="1018" max="1022" width="9.5703125" customWidth="1"/>
    <col min="1023" max="1042" width="9.28515625" customWidth="1"/>
    <col min="1271" max="1271" width="11.28515625" customWidth="1"/>
    <col min="1272" max="1272" width="15.7109375" customWidth="1"/>
    <col min="1273" max="1273" width="40.140625" customWidth="1"/>
    <col min="1274" max="1278" width="9.5703125" customWidth="1"/>
    <col min="1279" max="1298" width="9.28515625" customWidth="1"/>
    <col min="1527" max="1527" width="11.28515625" customWidth="1"/>
    <col min="1528" max="1528" width="15.7109375" customWidth="1"/>
    <col min="1529" max="1529" width="40.140625" customWidth="1"/>
    <col min="1530" max="1534" width="9.5703125" customWidth="1"/>
    <col min="1535" max="1554" width="9.28515625" customWidth="1"/>
    <col min="1783" max="1783" width="11.28515625" customWidth="1"/>
    <col min="1784" max="1784" width="15.7109375" customWidth="1"/>
    <col min="1785" max="1785" width="40.140625" customWidth="1"/>
    <col min="1786" max="1790" width="9.5703125" customWidth="1"/>
    <col min="1791" max="1810" width="9.28515625" customWidth="1"/>
    <col min="2039" max="2039" width="11.28515625" customWidth="1"/>
    <col min="2040" max="2040" width="15.7109375" customWidth="1"/>
    <col min="2041" max="2041" width="40.140625" customWidth="1"/>
    <col min="2042" max="2046" width="9.5703125" customWidth="1"/>
    <col min="2047" max="2066" width="9.28515625" customWidth="1"/>
    <col min="2295" max="2295" width="11.28515625" customWidth="1"/>
    <col min="2296" max="2296" width="15.7109375" customWidth="1"/>
    <col min="2297" max="2297" width="40.140625" customWidth="1"/>
    <col min="2298" max="2302" width="9.5703125" customWidth="1"/>
    <col min="2303" max="2322" width="9.28515625" customWidth="1"/>
    <col min="2551" max="2551" width="11.28515625" customWidth="1"/>
    <col min="2552" max="2552" width="15.7109375" customWidth="1"/>
    <col min="2553" max="2553" width="40.140625" customWidth="1"/>
    <col min="2554" max="2558" width="9.5703125" customWidth="1"/>
    <col min="2559" max="2578" width="9.28515625" customWidth="1"/>
    <col min="2807" max="2807" width="11.28515625" customWidth="1"/>
    <col min="2808" max="2808" width="15.7109375" customWidth="1"/>
    <col min="2809" max="2809" width="40.140625" customWidth="1"/>
    <col min="2810" max="2814" width="9.5703125" customWidth="1"/>
    <col min="2815" max="2834" width="9.28515625" customWidth="1"/>
    <col min="3063" max="3063" width="11.28515625" customWidth="1"/>
    <col min="3064" max="3064" width="15.7109375" customWidth="1"/>
    <col min="3065" max="3065" width="40.140625" customWidth="1"/>
    <col min="3066" max="3070" width="9.5703125" customWidth="1"/>
    <col min="3071" max="3090" width="9.28515625" customWidth="1"/>
    <col min="3319" max="3319" width="11.28515625" customWidth="1"/>
    <col min="3320" max="3320" width="15.7109375" customWidth="1"/>
    <col min="3321" max="3321" width="40.140625" customWidth="1"/>
    <col min="3322" max="3326" width="9.5703125" customWidth="1"/>
    <col min="3327" max="3346" width="9.28515625" customWidth="1"/>
    <col min="3575" max="3575" width="11.28515625" customWidth="1"/>
    <col min="3576" max="3576" width="15.7109375" customWidth="1"/>
    <col min="3577" max="3577" width="40.140625" customWidth="1"/>
    <col min="3578" max="3582" width="9.5703125" customWidth="1"/>
    <col min="3583" max="3602" width="9.28515625" customWidth="1"/>
    <col min="3831" max="3831" width="11.28515625" customWidth="1"/>
    <col min="3832" max="3832" width="15.7109375" customWidth="1"/>
    <col min="3833" max="3833" width="40.140625" customWidth="1"/>
    <col min="3834" max="3838" width="9.5703125" customWidth="1"/>
    <col min="3839" max="3858" width="9.28515625" customWidth="1"/>
    <col min="4087" max="4087" width="11.28515625" customWidth="1"/>
    <col min="4088" max="4088" width="15.7109375" customWidth="1"/>
    <col min="4089" max="4089" width="40.140625" customWidth="1"/>
    <col min="4090" max="4094" width="9.5703125" customWidth="1"/>
    <col min="4095" max="4114" width="9.28515625" customWidth="1"/>
    <col min="4343" max="4343" width="11.28515625" customWidth="1"/>
    <col min="4344" max="4344" width="15.7109375" customWidth="1"/>
    <col min="4345" max="4345" width="40.140625" customWidth="1"/>
    <col min="4346" max="4350" width="9.5703125" customWidth="1"/>
    <col min="4351" max="4370" width="9.28515625" customWidth="1"/>
    <col min="4599" max="4599" width="11.28515625" customWidth="1"/>
    <col min="4600" max="4600" width="15.7109375" customWidth="1"/>
    <col min="4601" max="4601" width="40.140625" customWidth="1"/>
    <col min="4602" max="4606" width="9.5703125" customWidth="1"/>
    <col min="4607" max="4626" width="9.28515625" customWidth="1"/>
    <col min="4855" max="4855" width="11.28515625" customWidth="1"/>
    <col min="4856" max="4856" width="15.7109375" customWidth="1"/>
    <col min="4857" max="4857" width="40.140625" customWidth="1"/>
    <col min="4858" max="4862" width="9.5703125" customWidth="1"/>
    <col min="4863" max="4882" width="9.28515625" customWidth="1"/>
    <col min="5111" max="5111" width="11.28515625" customWidth="1"/>
    <col min="5112" max="5112" width="15.7109375" customWidth="1"/>
    <col min="5113" max="5113" width="40.140625" customWidth="1"/>
    <col min="5114" max="5118" width="9.5703125" customWidth="1"/>
    <col min="5119" max="5138" width="9.28515625" customWidth="1"/>
    <col min="5367" max="5367" width="11.28515625" customWidth="1"/>
    <col min="5368" max="5368" width="15.7109375" customWidth="1"/>
    <col min="5369" max="5369" width="40.140625" customWidth="1"/>
    <col min="5370" max="5374" width="9.5703125" customWidth="1"/>
    <col min="5375" max="5394" width="9.28515625" customWidth="1"/>
    <col min="5623" max="5623" width="11.28515625" customWidth="1"/>
    <col min="5624" max="5624" width="15.7109375" customWidth="1"/>
    <col min="5625" max="5625" width="40.140625" customWidth="1"/>
    <col min="5626" max="5630" width="9.5703125" customWidth="1"/>
    <col min="5631" max="5650" width="9.28515625" customWidth="1"/>
    <col min="5879" max="5879" width="11.28515625" customWidth="1"/>
    <col min="5880" max="5880" width="15.7109375" customWidth="1"/>
    <col min="5881" max="5881" width="40.140625" customWidth="1"/>
    <col min="5882" max="5886" width="9.5703125" customWidth="1"/>
    <col min="5887" max="5906" width="9.28515625" customWidth="1"/>
    <col min="6135" max="6135" width="11.28515625" customWidth="1"/>
    <col min="6136" max="6136" width="15.7109375" customWidth="1"/>
    <col min="6137" max="6137" width="40.140625" customWidth="1"/>
    <col min="6138" max="6142" width="9.5703125" customWidth="1"/>
    <col min="6143" max="6162" width="9.28515625" customWidth="1"/>
    <col min="6391" max="6391" width="11.28515625" customWidth="1"/>
    <col min="6392" max="6392" width="15.7109375" customWidth="1"/>
    <col min="6393" max="6393" width="40.140625" customWidth="1"/>
    <col min="6394" max="6398" width="9.5703125" customWidth="1"/>
    <col min="6399" max="6418" width="9.28515625" customWidth="1"/>
    <col min="6647" max="6647" width="11.28515625" customWidth="1"/>
    <col min="6648" max="6648" width="15.7109375" customWidth="1"/>
    <col min="6649" max="6649" width="40.140625" customWidth="1"/>
    <col min="6650" max="6654" width="9.5703125" customWidth="1"/>
    <col min="6655" max="6674" width="9.28515625" customWidth="1"/>
    <col min="6903" max="6903" width="11.28515625" customWidth="1"/>
    <col min="6904" max="6904" width="15.7109375" customWidth="1"/>
    <col min="6905" max="6905" width="40.140625" customWidth="1"/>
    <col min="6906" max="6910" width="9.5703125" customWidth="1"/>
    <col min="6911" max="6930" width="9.28515625" customWidth="1"/>
    <col min="7159" max="7159" width="11.28515625" customWidth="1"/>
    <col min="7160" max="7160" width="15.7109375" customWidth="1"/>
    <col min="7161" max="7161" width="40.140625" customWidth="1"/>
    <col min="7162" max="7166" width="9.5703125" customWidth="1"/>
    <col min="7167" max="7186" width="9.28515625" customWidth="1"/>
    <col min="7415" max="7415" width="11.28515625" customWidth="1"/>
    <col min="7416" max="7416" width="15.7109375" customWidth="1"/>
    <col min="7417" max="7417" width="40.140625" customWidth="1"/>
    <col min="7418" max="7422" width="9.5703125" customWidth="1"/>
    <col min="7423" max="7442" width="9.28515625" customWidth="1"/>
    <col min="7671" max="7671" width="11.28515625" customWidth="1"/>
    <col min="7672" max="7672" width="15.7109375" customWidth="1"/>
    <col min="7673" max="7673" width="40.140625" customWidth="1"/>
    <col min="7674" max="7678" width="9.5703125" customWidth="1"/>
    <col min="7679" max="7698" width="9.28515625" customWidth="1"/>
    <col min="7927" max="7927" width="11.28515625" customWidth="1"/>
    <col min="7928" max="7928" width="15.7109375" customWidth="1"/>
    <col min="7929" max="7929" width="40.140625" customWidth="1"/>
    <col min="7930" max="7934" width="9.5703125" customWidth="1"/>
    <col min="7935" max="7954" width="9.28515625" customWidth="1"/>
    <col min="8183" max="8183" width="11.28515625" customWidth="1"/>
    <col min="8184" max="8184" width="15.7109375" customWidth="1"/>
    <col min="8185" max="8185" width="40.140625" customWidth="1"/>
    <col min="8186" max="8190" width="9.5703125" customWidth="1"/>
    <col min="8191" max="8210" width="9.28515625" customWidth="1"/>
    <col min="8439" max="8439" width="11.28515625" customWidth="1"/>
    <col min="8440" max="8440" width="15.7109375" customWidth="1"/>
    <col min="8441" max="8441" width="40.140625" customWidth="1"/>
    <col min="8442" max="8446" width="9.5703125" customWidth="1"/>
    <col min="8447" max="8466" width="9.28515625" customWidth="1"/>
    <col min="8695" max="8695" width="11.28515625" customWidth="1"/>
    <col min="8696" max="8696" width="15.7109375" customWidth="1"/>
    <col min="8697" max="8697" width="40.140625" customWidth="1"/>
    <col min="8698" max="8702" width="9.5703125" customWidth="1"/>
    <col min="8703" max="8722" width="9.28515625" customWidth="1"/>
    <col min="8951" max="8951" width="11.28515625" customWidth="1"/>
    <col min="8952" max="8952" width="15.7109375" customWidth="1"/>
    <col min="8953" max="8953" width="40.140625" customWidth="1"/>
    <col min="8954" max="8958" width="9.5703125" customWidth="1"/>
    <col min="8959" max="8978" width="9.28515625" customWidth="1"/>
    <col min="9207" max="9207" width="11.28515625" customWidth="1"/>
    <col min="9208" max="9208" width="15.7109375" customWidth="1"/>
    <col min="9209" max="9209" width="40.140625" customWidth="1"/>
    <col min="9210" max="9214" width="9.5703125" customWidth="1"/>
    <col min="9215" max="9234" width="9.28515625" customWidth="1"/>
    <col min="9463" max="9463" width="11.28515625" customWidth="1"/>
    <col min="9464" max="9464" width="15.7109375" customWidth="1"/>
    <col min="9465" max="9465" width="40.140625" customWidth="1"/>
    <col min="9466" max="9470" width="9.5703125" customWidth="1"/>
    <col min="9471" max="9490" width="9.28515625" customWidth="1"/>
    <col min="9719" max="9719" width="11.28515625" customWidth="1"/>
    <col min="9720" max="9720" width="15.7109375" customWidth="1"/>
    <col min="9721" max="9721" width="40.140625" customWidth="1"/>
    <col min="9722" max="9726" width="9.5703125" customWidth="1"/>
    <col min="9727" max="9746" width="9.28515625" customWidth="1"/>
    <col min="9975" max="9975" width="11.28515625" customWidth="1"/>
    <col min="9976" max="9976" width="15.7109375" customWidth="1"/>
    <col min="9977" max="9977" width="40.140625" customWidth="1"/>
    <col min="9978" max="9982" width="9.5703125" customWidth="1"/>
    <col min="9983" max="10002" width="9.28515625" customWidth="1"/>
    <col min="10231" max="10231" width="11.28515625" customWidth="1"/>
    <col min="10232" max="10232" width="15.7109375" customWidth="1"/>
    <col min="10233" max="10233" width="40.140625" customWidth="1"/>
    <col min="10234" max="10238" width="9.5703125" customWidth="1"/>
    <col min="10239" max="10258" width="9.28515625" customWidth="1"/>
    <col min="10487" max="10487" width="11.28515625" customWidth="1"/>
    <col min="10488" max="10488" width="15.7109375" customWidth="1"/>
    <col min="10489" max="10489" width="40.140625" customWidth="1"/>
    <col min="10490" max="10494" width="9.5703125" customWidth="1"/>
    <col min="10495" max="10514" width="9.28515625" customWidth="1"/>
    <col min="10743" max="10743" width="11.28515625" customWidth="1"/>
    <col min="10744" max="10744" width="15.7109375" customWidth="1"/>
    <col min="10745" max="10745" width="40.140625" customWidth="1"/>
    <col min="10746" max="10750" width="9.5703125" customWidth="1"/>
    <col min="10751" max="10770" width="9.28515625" customWidth="1"/>
    <col min="10999" max="10999" width="11.28515625" customWidth="1"/>
    <col min="11000" max="11000" width="15.7109375" customWidth="1"/>
    <col min="11001" max="11001" width="40.140625" customWidth="1"/>
    <col min="11002" max="11006" width="9.5703125" customWidth="1"/>
    <col min="11007" max="11026" width="9.28515625" customWidth="1"/>
    <col min="11255" max="11255" width="11.28515625" customWidth="1"/>
    <col min="11256" max="11256" width="15.7109375" customWidth="1"/>
    <col min="11257" max="11257" width="40.140625" customWidth="1"/>
    <col min="11258" max="11262" width="9.5703125" customWidth="1"/>
    <col min="11263" max="11282" width="9.28515625" customWidth="1"/>
    <col min="11511" max="11511" width="11.28515625" customWidth="1"/>
    <col min="11512" max="11512" width="15.7109375" customWidth="1"/>
    <col min="11513" max="11513" width="40.140625" customWidth="1"/>
    <col min="11514" max="11518" width="9.5703125" customWidth="1"/>
    <col min="11519" max="11538" width="9.28515625" customWidth="1"/>
    <col min="11767" max="11767" width="11.28515625" customWidth="1"/>
    <col min="11768" max="11768" width="15.7109375" customWidth="1"/>
    <col min="11769" max="11769" width="40.140625" customWidth="1"/>
    <col min="11770" max="11774" width="9.5703125" customWidth="1"/>
    <col min="11775" max="11794" width="9.28515625" customWidth="1"/>
    <col min="12023" max="12023" width="11.28515625" customWidth="1"/>
    <col min="12024" max="12024" width="15.7109375" customWidth="1"/>
    <col min="12025" max="12025" width="40.140625" customWidth="1"/>
    <col min="12026" max="12030" width="9.5703125" customWidth="1"/>
    <col min="12031" max="12050" width="9.28515625" customWidth="1"/>
    <col min="12279" max="12279" width="11.28515625" customWidth="1"/>
    <col min="12280" max="12280" width="15.7109375" customWidth="1"/>
    <col min="12281" max="12281" width="40.140625" customWidth="1"/>
    <col min="12282" max="12286" width="9.5703125" customWidth="1"/>
    <col min="12287" max="12306" width="9.28515625" customWidth="1"/>
    <col min="12535" max="12535" width="11.28515625" customWidth="1"/>
    <col min="12536" max="12536" width="15.7109375" customWidth="1"/>
    <col min="12537" max="12537" width="40.140625" customWidth="1"/>
    <col min="12538" max="12542" width="9.5703125" customWidth="1"/>
    <col min="12543" max="12562" width="9.28515625" customWidth="1"/>
    <col min="12791" max="12791" width="11.28515625" customWidth="1"/>
    <col min="12792" max="12792" width="15.7109375" customWidth="1"/>
    <col min="12793" max="12793" width="40.140625" customWidth="1"/>
    <col min="12794" max="12798" width="9.5703125" customWidth="1"/>
    <col min="12799" max="12818" width="9.28515625" customWidth="1"/>
    <col min="13047" max="13047" width="11.28515625" customWidth="1"/>
    <col min="13048" max="13048" width="15.7109375" customWidth="1"/>
    <col min="13049" max="13049" width="40.140625" customWidth="1"/>
    <col min="13050" max="13054" width="9.5703125" customWidth="1"/>
    <col min="13055" max="13074" width="9.28515625" customWidth="1"/>
    <col min="13303" max="13303" width="11.28515625" customWidth="1"/>
    <col min="13304" max="13304" width="15.7109375" customWidth="1"/>
    <col min="13305" max="13305" width="40.140625" customWidth="1"/>
    <col min="13306" max="13310" width="9.5703125" customWidth="1"/>
    <col min="13311" max="13330" width="9.28515625" customWidth="1"/>
    <col min="13559" max="13559" width="11.28515625" customWidth="1"/>
    <col min="13560" max="13560" width="15.7109375" customWidth="1"/>
    <col min="13561" max="13561" width="40.140625" customWidth="1"/>
    <col min="13562" max="13566" width="9.5703125" customWidth="1"/>
    <col min="13567" max="13586" width="9.28515625" customWidth="1"/>
    <col min="13815" max="13815" width="11.28515625" customWidth="1"/>
    <col min="13816" max="13816" width="15.7109375" customWidth="1"/>
    <col min="13817" max="13817" width="40.140625" customWidth="1"/>
    <col min="13818" max="13822" width="9.5703125" customWidth="1"/>
    <col min="13823" max="13842" width="9.28515625" customWidth="1"/>
    <col min="14071" max="14071" width="11.28515625" customWidth="1"/>
    <col min="14072" max="14072" width="15.7109375" customWidth="1"/>
    <col min="14073" max="14073" width="40.140625" customWidth="1"/>
    <col min="14074" max="14078" width="9.5703125" customWidth="1"/>
    <col min="14079" max="14098" width="9.28515625" customWidth="1"/>
    <col min="14327" max="14327" width="11.28515625" customWidth="1"/>
    <col min="14328" max="14328" width="15.7109375" customWidth="1"/>
    <col min="14329" max="14329" width="40.140625" customWidth="1"/>
    <col min="14330" max="14334" width="9.5703125" customWidth="1"/>
    <col min="14335" max="14354" width="9.28515625" customWidth="1"/>
    <col min="14583" max="14583" width="11.28515625" customWidth="1"/>
    <col min="14584" max="14584" width="15.7109375" customWidth="1"/>
    <col min="14585" max="14585" width="40.140625" customWidth="1"/>
    <col min="14586" max="14590" width="9.5703125" customWidth="1"/>
    <col min="14591" max="14610" width="9.28515625" customWidth="1"/>
    <col min="14839" max="14839" width="11.28515625" customWidth="1"/>
    <col min="14840" max="14840" width="15.7109375" customWidth="1"/>
    <col min="14841" max="14841" width="40.140625" customWidth="1"/>
    <col min="14842" max="14846" width="9.5703125" customWidth="1"/>
    <col min="14847" max="14866" width="9.28515625" customWidth="1"/>
    <col min="15095" max="15095" width="11.28515625" customWidth="1"/>
    <col min="15096" max="15096" width="15.7109375" customWidth="1"/>
    <col min="15097" max="15097" width="40.140625" customWidth="1"/>
    <col min="15098" max="15102" width="9.5703125" customWidth="1"/>
    <col min="15103" max="15122" width="9.28515625" customWidth="1"/>
    <col min="15351" max="15351" width="11.28515625" customWidth="1"/>
    <col min="15352" max="15352" width="15.7109375" customWidth="1"/>
    <col min="15353" max="15353" width="40.140625" customWidth="1"/>
    <col min="15354" max="15358" width="9.5703125" customWidth="1"/>
    <col min="15359" max="15378" width="9.28515625" customWidth="1"/>
    <col min="15607" max="15607" width="11.28515625" customWidth="1"/>
    <col min="15608" max="15608" width="15.7109375" customWidth="1"/>
    <col min="15609" max="15609" width="40.140625" customWidth="1"/>
    <col min="15610" max="15614" width="9.5703125" customWidth="1"/>
    <col min="15615" max="15634" width="9.28515625" customWidth="1"/>
    <col min="15863" max="15863" width="11.28515625" customWidth="1"/>
    <col min="15864" max="15864" width="15.7109375" customWidth="1"/>
    <col min="15865" max="15865" width="40.140625" customWidth="1"/>
    <col min="15866" max="15870" width="9.5703125" customWidth="1"/>
    <col min="15871" max="15890" width="9.28515625" customWidth="1"/>
    <col min="16119" max="16119" width="11.28515625" customWidth="1"/>
    <col min="16120" max="16120" width="15.7109375" customWidth="1"/>
    <col min="16121" max="16121" width="40.140625" customWidth="1"/>
    <col min="16122" max="16126" width="9.5703125" customWidth="1"/>
    <col min="16127" max="16146" width="9.28515625" customWidth="1"/>
  </cols>
  <sheetData>
    <row r="1" spans="1:18" x14ac:dyDescent="0.25">
      <c r="B1" s="3"/>
      <c r="C1" s="4"/>
      <c r="D1" s="4"/>
      <c r="E1" s="4"/>
      <c r="F1" s="4"/>
      <c r="G1" s="4"/>
      <c r="H1" s="4"/>
    </row>
    <row r="2" spans="1:18" ht="18" x14ac:dyDescent="0.25">
      <c r="A2" s="5"/>
      <c r="B2" s="6" t="s">
        <v>0</v>
      </c>
      <c r="C2" s="6"/>
      <c r="D2" s="6"/>
      <c r="E2" s="6"/>
      <c r="F2" s="6"/>
      <c r="G2" s="6"/>
      <c r="H2" s="6"/>
    </row>
    <row r="3" spans="1:18" ht="15.75" thickBot="1" x14ac:dyDescent="0.3"/>
    <row r="4" spans="1:18" ht="15.75" customHeight="1" thickBot="1" x14ac:dyDescent="0.3">
      <c r="A4" s="59" t="s">
        <v>1</v>
      </c>
      <c r="B4" s="60"/>
      <c r="C4" s="61"/>
      <c r="D4" s="62" t="s">
        <v>2</v>
      </c>
      <c r="E4" s="63"/>
      <c r="F4" s="63"/>
      <c r="G4" s="63"/>
      <c r="H4" s="64"/>
      <c r="I4" s="62" t="s">
        <v>3</v>
      </c>
      <c r="J4" s="63"/>
      <c r="K4" s="63"/>
      <c r="L4" s="63"/>
      <c r="M4" s="64"/>
      <c r="N4" s="62" t="s">
        <v>4</v>
      </c>
      <c r="O4" s="63"/>
      <c r="P4" s="63"/>
      <c r="Q4" s="63"/>
      <c r="R4" s="64"/>
    </row>
    <row r="5" spans="1:18" ht="15.75" thickBot="1" x14ac:dyDescent="0.3">
      <c r="A5" s="52" t="s">
        <v>5</v>
      </c>
      <c r="B5" s="53"/>
      <c r="C5" s="54"/>
      <c r="D5" s="55" t="s">
        <v>6</v>
      </c>
      <c r="E5" s="56"/>
      <c r="F5" s="56"/>
      <c r="G5" s="56"/>
      <c r="H5" s="57"/>
      <c r="I5" s="55" t="s">
        <v>6</v>
      </c>
      <c r="J5" s="56"/>
      <c r="K5" s="56"/>
      <c r="L5" s="56"/>
      <c r="M5" s="57"/>
      <c r="N5" s="55" t="s">
        <v>6</v>
      </c>
      <c r="O5" s="56"/>
      <c r="P5" s="56"/>
      <c r="Q5" s="56"/>
      <c r="R5" s="57"/>
    </row>
    <row r="6" spans="1:18" ht="90" thickBot="1" x14ac:dyDescent="0.3">
      <c r="A6" s="7" t="s">
        <v>7</v>
      </c>
      <c r="B6" s="8" t="s">
        <v>8</v>
      </c>
      <c r="C6" s="9" t="s">
        <v>9</v>
      </c>
      <c r="D6" s="10" t="s">
        <v>10</v>
      </c>
      <c r="E6" s="11" t="s">
        <v>11</v>
      </c>
      <c r="F6" s="11" t="s">
        <v>12</v>
      </c>
      <c r="G6" s="11" t="s">
        <v>13</v>
      </c>
      <c r="H6" s="12" t="s">
        <v>14</v>
      </c>
      <c r="I6" s="10" t="s">
        <v>10</v>
      </c>
      <c r="J6" s="11" t="s">
        <v>11</v>
      </c>
      <c r="K6" s="11" t="s">
        <v>12</v>
      </c>
      <c r="L6" s="11" t="s">
        <v>13</v>
      </c>
      <c r="M6" s="12" t="s">
        <v>14</v>
      </c>
      <c r="N6" s="10" t="s">
        <v>10</v>
      </c>
      <c r="O6" s="11" t="s">
        <v>11</v>
      </c>
      <c r="P6" s="11" t="s">
        <v>12</v>
      </c>
      <c r="Q6" s="11" t="s">
        <v>13</v>
      </c>
      <c r="R6" s="12" t="s">
        <v>14</v>
      </c>
    </row>
    <row r="7" spans="1:18" ht="29.25" customHeight="1" x14ac:dyDescent="0.25">
      <c r="A7" s="13" t="s">
        <v>15</v>
      </c>
      <c r="B7" s="14" t="s">
        <v>16</v>
      </c>
      <c r="C7" s="15" t="s">
        <v>17</v>
      </c>
      <c r="D7" s="16">
        <f>E7</f>
        <v>5600</v>
      </c>
      <c r="E7" s="17">
        <v>5600</v>
      </c>
      <c r="F7" s="17">
        <v>0</v>
      </c>
      <c r="G7" s="17">
        <v>0</v>
      </c>
      <c r="H7" s="18">
        <v>0</v>
      </c>
      <c r="I7" s="16">
        <f>J7</f>
        <v>6750</v>
      </c>
      <c r="J7" s="17">
        <v>6750</v>
      </c>
      <c r="K7" s="17">
        <v>0</v>
      </c>
      <c r="L7" s="17">
        <v>0</v>
      </c>
      <c r="M7" s="18">
        <v>0</v>
      </c>
      <c r="N7" s="16">
        <f>O7</f>
        <v>8250</v>
      </c>
      <c r="O7" s="17">
        <v>8250</v>
      </c>
      <c r="P7" s="17">
        <v>0</v>
      </c>
      <c r="Q7" s="17">
        <v>0</v>
      </c>
      <c r="R7" s="18">
        <v>0</v>
      </c>
    </row>
    <row r="8" spans="1:18" ht="28.5" customHeight="1" x14ac:dyDescent="0.25">
      <c r="A8" s="19" t="s">
        <v>18</v>
      </c>
      <c r="B8" s="20" t="s">
        <v>16</v>
      </c>
      <c r="C8" s="21" t="s">
        <v>19</v>
      </c>
      <c r="D8" s="22">
        <f>E8</f>
        <v>5950</v>
      </c>
      <c r="E8" s="23">
        <v>5950</v>
      </c>
      <c r="F8" s="23">
        <f>E8-E8*30%</f>
        <v>4165</v>
      </c>
      <c r="G8" s="23">
        <v>0</v>
      </c>
      <c r="H8" s="24">
        <f>E8-E8*40%</f>
        <v>3570</v>
      </c>
      <c r="I8" s="22">
        <f>J8</f>
        <v>7600</v>
      </c>
      <c r="J8" s="23">
        <v>7600</v>
      </c>
      <c r="K8" s="23">
        <f>J8-J8*30%</f>
        <v>5320</v>
      </c>
      <c r="L8" s="23">
        <v>0</v>
      </c>
      <c r="M8" s="24">
        <f>J8-J8*40%</f>
        <v>4560</v>
      </c>
      <c r="N8" s="22">
        <f>O8</f>
        <v>8850</v>
      </c>
      <c r="O8" s="23">
        <v>8850</v>
      </c>
      <c r="P8" s="23">
        <f>O8-O8*30%</f>
        <v>6195</v>
      </c>
      <c r="Q8" s="23">
        <v>0</v>
      </c>
      <c r="R8" s="24">
        <f>O8-O8*40%</f>
        <v>5310</v>
      </c>
    </row>
    <row r="9" spans="1:18" ht="24" customHeight="1" x14ac:dyDescent="0.25">
      <c r="A9" s="19" t="s">
        <v>20</v>
      </c>
      <c r="B9" s="20" t="s">
        <v>16</v>
      </c>
      <c r="C9" s="21" t="s">
        <v>21</v>
      </c>
      <c r="D9" s="22">
        <f t="shared" ref="D9:D14" si="0">E9+E9*60%</f>
        <v>7680</v>
      </c>
      <c r="E9" s="23">
        <v>4800</v>
      </c>
      <c r="F9" s="23">
        <f>E9-E9*30%</f>
        <v>3360</v>
      </c>
      <c r="G9" s="23">
        <f t="shared" ref="G9:G14" si="1">E9-E9*15%</f>
        <v>4080</v>
      </c>
      <c r="H9" s="24">
        <f>E9-E9*40%</f>
        <v>2880</v>
      </c>
      <c r="I9" s="22">
        <f t="shared" ref="I9:I14" si="2">J9+J9*60%</f>
        <v>9840</v>
      </c>
      <c r="J9" s="23">
        <v>6150</v>
      </c>
      <c r="K9" s="23">
        <f>J9-J9*30%</f>
        <v>4305</v>
      </c>
      <c r="L9" s="23">
        <f t="shared" ref="L9:L14" si="3">J9-J9*10%</f>
        <v>5535</v>
      </c>
      <c r="M9" s="24">
        <f>J9-J9*40%</f>
        <v>3690</v>
      </c>
      <c r="N9" s="22">
        <f t="shared" ref="N9:N14" si="4">O9+O9*60%</f>
        <v>11760</v>
      </c>
      <c r="O9" s="23">
        <v>7350</v>
      </c>
      <c r="P9" s="23">
        <f>O9-O9*30%</f>
        <v>5145</v>
      </c>
      <c r="Q9" s="23">
        <f t="shared" ref="Q9:Q14" si="5">O9-O9*10%</f>
        <v>6615</v>
      </c>
      <c r="R9" s="24">
        <f>O9-O9*40%</f>
        <v>4410</v>
      </c>
    </row>
    <row r="10" spans="1:18" ht="25.5" customHeight="1" x14ac:dyDescent="0.25">
      <c r="A10" s="19" t="s">
        <v>22</v>
      </c>
      <c r="B10" s="20" t="s">
        <v>16</v>
      </c>
      <c r="C10" s="21" t="s">
        <v>23</v>
      </c>
      <c r="D10" s="22">
        <f t="shared" si="0"/>
        <v>7840</v>
      </c>
      <c r="E10" s="23">
        <v>4900</v>
      </c>
      <c r="F10" s="23">
        <v>0</v>
      </c>
      <c r="G10" s="23">
        <f t="shared" si="1"/>
        <v>4165</v>
      </c>
      <c r="H10" s="24">
        <v>0</v>
      </c>
      <c r="I10" s="22">
        <f t="shared" si="2"/>
        <v>10400</v>
      </c>
      <c r="J10" s="23">
        <v>6500</v>
      </c>
      <c r="K10" s="23">
        <v>0</v>
      </c>
      <c r="L10" s="23">
        <f t="shared" si="3"/>
        <v>5850</v>
      </c>
      <c r="M10" s="24">
        <v>0</v>
      </c>
      <c r="N10" s="22">
        <f t="shared" si="4"/>
        <v>12320</v>
      </c>
      <c r="O10" s="23">
        <v>7700</v>
      </c>
      <c r="P10" s="23">
        <v>0</v>
      </c>
      <c r="Q10" s="23">
        <f t="shared" si="5"/>
        <v>6930</v>
      </c>
      <c r="R10" s="24">
        <v>0</v>
      </c>
    </row>
    <row r="11" spans="1:18" ht="24.75" customHeight="1" x14ac:dyDescent="0.25">
      <c r="A11" s="19" t="s">
        <v>24</v>
      </c>
      <c r="B11" s="20" t="s">
        <v>16</v>
      </c>
      <c r="C11" s="21" t="s">
        <v>25</v>
      </c>
      <c r="D11" s="22">
        <f t="shared" si="0"/>
        <v>8160</v>
      </c>
      <c r="E11" s="23">
        <v>5100</v>
      </c>
      <c r="F11" s="23">
        <f>E11-E11*30%</f>
        <v>3570</v>
      </c>
      <c r="G11" s="23">
        <f t="shared" si="1"/>
        <v>4335</v>
      </c>
      <c r="H11" s="24">
        <f>E11-E11*40%</f>
        <v>3060</v>
      </c>
      <c r="I11" s="22">
        <f t="shared" si="2"/>
        <v>10880</v>
      </c>
      <c r="J11" s="23">
        <v>6800</v>
      </c>
      <c r="K11" s="23">
        <f>J11-J11*30%</f>
        <v>4760</v>
      </c>
      <c r="L11" s="23">
        <f t="shared" si="3"/>
        <v>6120</v>
      </c>
      <c r="M11" s="24">
        <f>J11-J11*40%</f>
        <v>4080</v>
      </c>
      <c r="N11" s="22">
        <f t="shared" si="4"/>
        <v>13280</v>
      </c>
      <c r="O11" s="23">
        <v>8300</v>
      </c>
      <c r="P11" s="23">
        <f>O11-O11*30%</f>
        <v>5810</v>
      </c>
      <c r="Q11" s="23">
        <f t="shared" si="5"/>
        <v>7470</v>
      </c>
      <c r="R11" s="24">
        <f>O11-O11*40%</f>
        <v>4980</v>
      </c>
    </row>
    <row r="12" spans="1:18" ht="12" customHeight="1" x14ac:dyDescent="0.25">
      <c r="A12" s="19" t="s">
        <v>26</v>
      </c>
      <c r="B12" s="20" t="s">
        <v>27</v>
      </c>
      <c r="C12" s="21" t="s">
        <v>28</v>
      </c>
      <c r="D12" s="22">
        <v>8240</v>
      </c>
      <c r="E12" s="23">
        <v>5650</v>
      </c>
      <c r="F12" s="23">
        <v>3605</v>
      </c>
      <c r="G12" s="23">
        <f t="shared" si="1"/>
        <v>4802.5</v>
      </c>
      <c r="H12" s="24">
        <v>3090</v>
      </c>
      <c r="I12" s="22">
        <f t="shared" si="2"/>
        <v>11040</v>
      </c>
      <c r="J12" s="23">
        <v>6900</v>
      </c>
      <c r="K12" s="23">
        <f>J12-J12*30%</f>
        <v>4830</v>
      </c>
      <c r="L12" s="23">
        <f t="shared" si="3"/>
        <v>6210</v>
      </c>
      <c r="M12" s="24">
        <f>J12-J12*40%</f>
        <v>4140</v>
      </c>
      <c r="N12" s="22">
        <f t="shared" si="4"/>
        <v>15200</v>
      </c>
      <c r="O12" s="23">
        <v>9500</v>
      </c>
      <c r="P12" s="23">
        <f>O12-O12*30%</f>
        <v>6650</v>
      </c>
      <c r="Q12" s="23">
        <f t="shared" si="5"/>
        <v>8550</v>
      </c>
      <c r="R12" s="24">
        <f>O12-O12*40%</f>
        <v>5700</v>
      </c>
    </row>
    <row r="13" spans="1:18" ht="12" customHeight="1" x14ac:dyDescent="0.25">
      <c r="A13" s="19" t="s">
        <v>29</v>
      </c>
      <c r="B13" s="20" t="s">
        <v>27</v>
      </c>
      <c r="C13" s="21" t="s">
        <v>30</v>
      </c>
      <c r="D13" s="22">
        <f t="shared" ref="D13:D14" si="6">E13+E13*60%</f>
        <v>9680</v>
      </c>
      <c r="E13" s="23">
        <v>6050</v>
      </c>
      <c r="F13" s="23">
        <f>E13-E13*30%</f>
        <v>4235</v>
      </c>
      <c r="G13" s="23">
        <f t="shared" si="1"/>
        <v>5142.5</v>
      </c>
      <c r="H13" s="24">
        <f>E13-E13*40%</f>
        <v>3630</v>
      </c>
      <c r="I13" s="22">
        <f t="shared" si="2"/>
        <v>11920</v>
      </c>
      <c r="J13" s="23">
        <v>7450</v>
      </c>
      <c r="K13" s="23">
        <f>J13-J13*30%</f>
        <v>5215</v>
      </c>
      <c r="L13" s="23">
        <f t="shared" si="3"/>
        <v>6705</v>
      </c>
      <c r="M13" s="24">
        <f>J13-J13*40%</f>
        <v>4470</v>
      </c>
      <c r="N13" s="22">
        <f t="shared" si="4"/>
        <v>16080</v>
      </c>
      <c r="O13" s="23">
        <v>10050</v>
      </c>
      <c r="P13" s="23">
        <f>O13-O13*30%</f>
        <v>7035</v>
      </c>
      <c r="Q13" s="23">
        <f t="shared" si="5"/>
        <v>9045</v>
      </c>
      <c r="R13" s="24">
        <f>O13-O13*40%</f>
        <v>6030</v>
      </c>
    </row>
    <row r="14" spans="1:18" ht="12" customHeight="1" thickBot="1" x14ac:dyDescent="0.3">
      <c r="A14" s="25" t="s">
        <v>31</v>
      </c>
      <c r="B14" s="26" t="s">
        <v>27</v>
      </c>
      <c r="C14" s="27" t="s">
        <v>32</v>
      </c>
      <c r="D14" s="28">
        <f t="shared" si="6"/>
        <v>9840</v>
      </c>
      <c r="E14" s="29">
        <v>6150</v>
      </c>
      <c r="F14" s="29">
        <f>E14-E14*30%</f>
        <v>4305</v>
      </c>
      <c r="G14" s="29">
        <f t="shared" si="1"/>
        <v>5227.5</v>
      </c>
      <c r="H14" s="30">
        <f>E14-E14*40%</f>
        <v>3690</v>
      </c>
      <c r="I14" s="28">
        <f t="shared" si="2"/>
        <v>12160</v>
      </c>
      <c r="J14" s="29">
        <v>7600</v>
      </c>
      <c r="K14" s="29">
        <f>J14-J14*30%</f>
        <v>5320</v>
      </c>
      <c r="L14" s="29">
        <f t="shared" si="3"/>
        <v>6840</v>
      </c>
      <c r="M14" s="30">
        <f>J14-J14*40%</f>
        <v>4560</v>
      </c>
      <c r="N14" s="28">
        <f t="shared" si="4"/>
        <v>16480</v>
      </c>
      <c r="O14" s="29">
        <v>10300</v>
      </c>
      <c r="P14" s="29">
        <f>O14-O14*30%</f>
        <v>7210</v>
      </c>
      <c r="Q14" s="29">
        <f t="shared" si="5"/>
        <v>9270</v>
      </c>
      <c r="R14" s="30">
        <f>O14-O14*40%</f>
        <v>6180</v>
      </c>
    </row>
    <row r="15" spans="1:18" x14ac:dyDescent="0.25">
      <c r="A15" s="58" t="s">
        <v>33</v>
      </c>
      <c r="B15" s="58"/>
      <c r="C15" s="58"/>
      <c r="D15" s="32" t="s">
        <v>34</v>
      </c>
      <c r="E15" s="31"/>
      <c r="F15" s="31"/>
      <c r="G15" s="31"/>
      <c r="H15" s="31"/>
    </row>
    <row r="16" spans="1:18" ht="15.75" thickBot="1" x14ac:dyDescent="0.3">
      <c r="A16" s="31"/>
      <c r="B16" s="31"/>
      <c r="C16" s="31"/>
      <c r="D16" s="31"/>
      <c r="E16" s="31"/>
      <c r="F16" s="31"/>
      <c r="G16" s="31"/>
      <c r="H16" s="31"/>
      <c r="I16" s="32"/>
    </row>
    <row r="17" spans="1:18" ht="15.75" customHeight="1" thickBot="1" x14ac:dyDescent="0.3">
      <c r="A17" s="59" t="s">
        <v>1</v>
      </c>
      <c r="B17" s="60"/>
      <c r="C17" s="61"/>
      <c r="D17" s="62" t="s">
        <v>35</v>
      </c>
      <c r="E17" s="68"/>
      <c r="F17" s="68"/>
      <c r="G17" s="68"/>
      <c r="H17" s="69"/>
      <c r="I17" s="62" t="s">
        <v>36</v>
      </c>
      <c r="J17" s="68"/>
      <c r="K17" s="68"/>
      <c r="L17" s="68"/>
      <c r="M17" s="69"/>
      <c r="N17" s="62" t="s">
        <v>37</v>
      </c>
      <c r="O17" s="63"/>
      <c r="P17" s="63"/>
      <c r="Q17" s="63"/>
      <c r="R17" s="64"/>
    </row>
    <row r="18" spans="1:18" ht="15.75" thickBot="1" x14ac:dyDescent="0.3">
      <c r="A18" s="52" t="s">
        <v>5</v>
      </c>
      <c r="B18" s="53"/>
      <c r="C18" s="54"/>
      <c r="D18" s="55" t="s">
        <v>6</v>
      </c>
      <c r="E18" s="56"/>
      <c r="F18" s="56"/>
      <c r="G18" s="56"/>
      <c r="H18" s="57"/>
      <c r="I18" s="55" t="s">
        <v>6</v>
      </c>
      <c r="J18" s="56"/>
      <c r="K18" s="56"/>
      <c r="L18" s="56"/>
      <c r="M18" s="57"/>
      <c r="N18" s="55" t="s">
        <v>6</v>
      </c>
      <c r="O18" s="56"/>
      <c r="P18" s="56"/>
      <c r="Q18" s="56"/>
      <c r="R18" s="57"/>
    </row>
    <row r="19" spans="1:18" ht="90" thickBot="1" x14ac:dyDescent="0.3">
      <c r="A19" s="7" t="s">
        <v>7</v>
      </c>
      <c r="B19" s="8" t="s">
        <v>8</v>
      </c>
      <c r="C19" s="9" t="s">
        <v>9</v>
      </c>
      <c r="D19" s="10" t="s">
        <v>10</v>
      </c>
      <c r="E19" s="11" t="s">
        <v>11</v>
      </c>
      <c r="F19" s="11" t="s">
        <v>12</v>
      </c>
      <c r="G19" s="11" t="s">
        <v>13</v>
      </c>
      <c r="H19" s="12" t="s">
        <v>14</v>
      </c>
      <c r="I19" s="10" t="s">
        <v>10</v>
      </c>
      <c r="J19" s="11" t="s">
        <v>11</v>
      </c>
      <c r="K19" s="11" t="s">
        <v>12</v>
      </c>
      <c r="L19" s="11" t="s">
        <v>13</v>
      </c>
      <c r="M19" s="12" t="s">
        <v>14</v>
      </c>
      <c r="N19" s="10" t="s">
        <v>10</v>
      </c>
      <c r="O19" s="11" t="s">
        <v>11</v>
      </c>
      <c r="P19" s="11" t="s">
        <v>12</v>
      </c>
      <c r="Q19" s="11" t="s">
        <v>13</v>
      </c>
      <c r="R19" s="12" t="s">
        <v>14</v>
      </c>
    </row>
    <row r="20" spans="1:18" ht="25.5" x14ac:dyDescent="0.25">
      <c r="A20" s="13" t="s">
        <v>15</v>
      </c>
      <c r="B20" s="14" t="s">
        <v>16</v>
      </c>
      <c r="C20" s="15" t="s">
        <v>17</v>
      </c>
      <c r="D20" s="16">
        <f>E20</f>
        <v>7050</v>
      </c>
      <c r="E20" s="17">
        <v>7050</v>
      </c>
      <c r="F20" s="17">
        <v>0</v>
      </c>
      <c r="G20" s="17">
        <v>0</v>
      </c>
      <c r="H20" s="18">
        <v>0</v>
      </c>
      <c r="I20" s="16">
        <f>J20</f>
        <v>5650</v>
      </c>
      <c r="J20" s="17">
        <v>5650</v>
      </c>
      <c r="K20" s="17">
        <v>0</v>
      </c>
      <c r="L20" s="17">
        <v>0</v>
      </c>
      <c r="M20" s="18">
        <v>0</v>
      </c>
      <c r="N20" s="16">
        <f>O20</f>
        <v>4300</v>
      </c>
      <c r="O20" s="17">
        <v>4300</v>
      </c>
      <c r="P20" s="17">
        <v>0</v>
      </c>
      <c r="Q20" s="17">
        <v>0</v>
      </c>
      <c r="R20" s="18">
        <v>0</v>
      </c>
    </row>
    <row r="21" spans="1:18" ht="25.5" x14ac:dyDescent="0.25">
      <c r="A21" s="19" t="s">
        <v>18</v>
      </c>
      <c r="B21" s="20" t="s">
        <v>16</v>
      </c>
      <c r="C21" s="21" t="s">
        <v>19</v>
      </c>
      <c r="D21" s="22">
        <f>E21</f>
        <v>7800</v>
      </c>
      <c r="E21" s="23">
        <v>7800</v>
      </c>
      <c r="F21" s="23">
        <f>E21-E21*30%</f>
        <v>5460</v>
      </c>
      <c r="G21" s="23">
        <v>0</v>
      </c>
      <c r="H21" s="24">
        <f>E21-E21*40%</f>
        <v>4680</v>
      </c>
      <c r="I21" s="22">
        <f>J21</f>
        <v>6100</v>
      </c>
      <c r="J21" s="23">
        <v>6100</v>
      </c>
      <c r="K21" s="23">
        <f>J21-J21*30%</f>
        <v>4270</v>
      </c>
      <c r="L21" s="23">
        <v>0</v>
      </c>
      <c r="M21" s="24">
        <f>J21-J21*40%</f>
        <v>3660</v>
      </c>
      <c r="N21" s="22">
        <f>O21</f>
        <v>4750</v>
      </c>
      <c r="O21" s="23">
        <v>4750</v>
      </c>
      <c r="P21" s="23">
        <f>O21-O21*30%</f>
        <v>3325</v>
      </c>
      <c r="Q21" s="23">
        <v>0</v>
      </c>
      <c r="R21" s="24">
        <f>O21-O21*40%</f>
        <v>2850</v>
      </c>
    </row>
    <row r="22" spans="1:18" ht="25.5" x14ac:dyDescent="0.25">
      <c r="A22" s="19" t="s">
        <v>20</v>
      </c>
      <c r="B22" s="20" t="s">
        <v>16</v>
      </c>
      <c r="C22" s="21" t="s">
        <v>21</v>
      </c>
      <c r="D22" s="22">
        <f t="shared" ref="D22:D27" si="7">E22+E22*60%</f>
        <v>10080</v>
      </c>
      <c r="E22" s="23">
        <v>6300</v>
      </c>
      <c r="F22" s="23">
        <f>E22-E22*30%</f>
        <v>4410</v>
      </c>
      <c r="G22" s="23">
        <f t="shared" ref="G22:G27" si="8">E22-E22*10%</f>
        <v>5670</v>
      </c>
      <c r="H22" s="24">
        <f>E22-E22*40%</f>
        <v>3780</v>
      </c>
      <c r="I22" s="22">
        <f t="shared" ref="I22:I27" si="9">J22+J22*60%</f>
        <v>7600</v>
      </c>
      <c r="J22" s="23">
        <v>4750</v>
      </c>
      <c r="K22" s="23">
        <f>J22-J22*30%</f>
        <v>3325</v>
      </c>
      <c r="L22" s="23">
        <f t="shared" ref="L22:L27" si="10">J22-J22*15%</f>
        <v>4037.5</v>
      </c>
      <c r="M22" s="24">
        <f>J22-J22*40%</f>
        <v>2850</v>
      </c>
      <c r="N22" s="22">
        <f t="shared" ref="N22:N27" si="11">O22+O22*60%</f>
        <v>6560</v>
      </c>
      <c r="O22" s="23">
        <v>4100</v>
      </c>
      <c r="P22" s="23">
        <f>O22-O22*30%</f>
        <v>2870</v>
      </c>
      <c r="Q22" s="23">
        <f t="shared" ref="Q22:Q27" si="12">O22-O22*15%</f>
        <v>3485</v>
      </c>
      <c r="R22" s="24">
        <f>O22-O22*40%</f>
        <v>2460</v>
      </c>
    </row>
    <row r="23" spans="1:18" ht="25.5" x14ac:dyDescent="0.25">
      <c r="A23" s="19" t="s">
        <v>22</v>
      </c>
      <c r="B23" s="20" t="s">
        <v>16</v>
      </c>
      <c r="C23" s="21" t="s">
        <v>23</v>
      </c>
      <c r="D23" s="22">
        <f t="shared" si="7"/>
        <v>10800</v>
      </c>
      <c r="E23" s="23">
        <v>6750</v>
      </c>
      <c r="F23" s="23">
        <v>0</v>
      </c>
      <c r="G23" s="23">
        <f t="shared" si="8"/>
        <v>6075</v>
      </c>
      <c r="H23" s="24">
        <v>0</v>
      </c>
      <c r="I23" s="22">
        <f t="shared" si="9"/>
        <v>8000</v>
      </c>
      <c r="J23" s="23">
        <v>5000</v>
      </c>
      <c r="K23" s="23">
        <v>0</v>
      </c>
      <c r="L23" s="23">
        <f t="shared" si="10"/>
        <v>4250</v>
      </c>
      <c r="M23" s="24">
        <v>0</v>
      </c>
      <c r="N23" s="22">
        <f t="shared" si="11"/>
        <v>6800</v>
      </c>
      <c r="O23" s="23">
        <v>4250</v>
      </c>
      <c r="P23" s="23">
        <v>0</v>
      </c>
      <c r="Q23" s="23">
        <f t="shared" si="12"/>
        <v>3612.5</v>
      </c>
      <c r="R23" s="24">
        <v>0</v>
      </c>
    </row>
    <row r="24" spans="1:18" ht="25.5" x14ac:dyDescent="0.25">
      <c r="A24" s="19" t="s">
        <v>24</v>
      </c>
      <c r="B24" s="20" t="s">
        <v>16</v>
      </c>
      <c r="C24" s="21" t="s">
        <v>25</v>
      </c>
      <c r="D24" s="22">
        <f t="shared" si="7"/>
        <v>11120</v>
      </c>
      <c r="E24" s="23">
        <v>6950</v>
      </c>
      <c r="F24" s="23">
        <f>E24-E24*30%</f>
        <v>4865</v>
      </c>
      <c r="G24" s="23">
        <f t="shared" si="8"/>
        <v>6255</v>
      </c>
      <c r="H24" s="24">
        <f>E24-E24*40%</f>
        <v>4170</v>
      </c>
      <c r="I24" s="22">
        <f t="shared" si="9"/>
        <v>8160</v>
      </c>
      <c r="J24" s="23">
        <v>5100</v>
      </c>
      <c r="K24" s="23">
        <f>J24-J24*30%</f>
        <v>3570</v>
      </c>
      <c r="L24" s="23">
        <f t="shared" si="10"/>
        <v>4335</v>
      </c>
      <c r="M24" s="24">
        <f>J24-J24*40%</f>
        <v>3060</v>
      </c>
      <c r="N24" s="22">
        <f t="shared" si="11"/>
        <v>7280</v>
      </c>
      <c r="O24" s="23">
        <v>4550</v>
      </c>
      <c r="P24" s="23">
        <f>O24-O24*30%</f>
        <v>3185</v>
      </c>
      <c r="Q24" s="23">
        <f t="shared" si="12"/>
        <v>3867.5</v>
      </c>
      <c r="R24" s="24">
        <f>O24-O24*40%</f>
        <v>2730</v>
      </c>
    </row>
    <row r="25" spans="1:18" x14ac:dyDescent="0.25">
      <c r="A25" s="19" t="s">
        <v>26</v>
      </c>
      <c r="B25" s="20" t="s">
        <v>27</v>
      </c>
      <c r="C25" s="21" t="s">
        <v>28</v>
      </c>
      <c r="D25" s="22">
        <f t="shared" si="7"/>
        <v>11840</v>
      </c>
      <c r="E25" s="23">
        <v>7400</v>
      </c>
      <c r="F25" s="23">
        <f>E25-E25*30%</f>
        <v>5180</v>
      </c>
      <c r="G25" s="23">
        <f t="shared" si="8"/>
        <v>6660</v>
      </c>
      <c r="H25" s="24">
        <f>E25-E25*40%</f>
        <v>4440</v>
      </c>
      <c r="I25" s="22">
        <f t="shared" si="9"/>
        <v>9520</v>
      </c>
      <c r="J25" s="23">
        <v>5950</v>
      </c>
      <c r="K25" s="23">
        <f>J25-J25*30%</f>
        <v>4165</v>
      </c>
      <c r="L25" s="23">
        <f t="shared" si="10"/>
        <v>5057.5</v>
      </c>
      <c r="M25" s="24">
        <f>J25-J25*40%</f>
        <v>3570</v>
      </c>
      <c r="N25" s="22">
        <f t="shared" si="11"/>
        <v>7440</v>
      </c>
      <c r="O25" s="23">
        <v>4650</v>
      </c>
      <c r="P25" s="23">
        <f>O25-O25*30%</f>
        <v>3255</v>
      </c>
      <c r="Q25" s="23">
        <f t="shared" si="12"/>
        <v>3952.5</v>
      </c>
      <c r="R25" s="24">
        <f>O25-O25*40%</f>
        <v>2790</v>
      </c>
    </row>
    <row r="26" spans="1:18" ht="12" customHeight="1" x14ac:dyDescent="0.25">
      <c r="A26" s="19" t="s">
        <v>29</v>
      </c>
      <c r="B26" s="20" t="s">
        <v>27</v>
      </c>
      <c r="C26" s="21" t="s">
        <v>30</v>
      </c>
      <c r="D26" s="22">
        <f t="shared" si="7"/>
        <v>12320</v>
      </c>
      <c r="E26" s="23">
        <v>7700</v>
      </c>
      <c r="F26" s="23">
        <f>E26-E26*30%</f>
        <v>5390</v>
      </c>
      <c r="G26" s="23">
        <f t="shared" si="8"/>
        <v>6930</v>
      </c>
      <c r="H26" s="24">
        <f>E26-E26*40%</f>
        <v>4620</v>
      </c>
      <c r="I26" s="22">
        <f t="shared" si="9"/>
        <v>9680</v>
      </c>
      <c r="J26" s="23">
        <v>6050</v>
      </c>
      <c r="K26" s="23">
        <f>J26-J26*30%</f>
        <v>4235</v>
      </c>
      <c r="L26" s="23">
        <f t="shared" si="10"/>
        <v>5142.5</v>
      </c>
      <c r="M26" s="24">
        <f>J26-J26*40%</f>
        <v>3630</v>
      </c>
      <c r="N26" s="22">
        <f t="shared" si="11"/>
        <v>7760</v>
      </c>
      <c r="O26" s="23">
        <v>4850</v>
      </c>
      <c r="P26" s="23">
        <f>O26-O26*30%</f>
        <v>3395</v>
      </c>
      <c r="Q26" s="23">
        <f t="shared" si="12"/>
        <v>4122.5</v>
      </c>
      <c r="R26" s="24">
        <f>O26-O26*40%</f>
        <v>2910</v>
      </c>
    </row>
    <row r="27" spans="1:18" ht="12" customHeight="1" thickBot="1" x14ac:dyDescent="0.3">
      <c r="A27" s="25" t="s">
        <v>31</v>
      </c>
      <c r="B27" s="26" t="s">
        <v>27</v>
      </c>
      <c r="C27" s="27" t="s">
        <v>32</v>
      </c>
      <c r="D27" s="28">
        <f t="shared" si="7"/>
        <v>12640</v>
      </c>
      <c r="E27" s="29">
        <v>7900</v>
      </c>
      <c r="F27" s="29">
        <f>E27-E27*30%</f>
        <v>5530</v>
      </c>
      <c r="G27" s="29">
        <f t="shared" si="8"/>
        <v>7110</v>
      </c>
      <c r="H27" s="30">
        <f>E27-E27*40%</f>
        <v>4740</v>
      </c>
      <c r="I27" s="28">
        <f t="shared" si="9"/>
        <v>9840</v>
      </c>
      <c r="J27" s="29">
        <v>6150</v>
      </c>
      <c r="K27" s="29">
        <f>J27-J27*30%</f>
        <v>4305</v>
      </c>
      <c r="L27" s="29">
        <f t="shared" si="10"/>
        <v>5227.5</v>
      </c>
      <c r="M27" s="30">
        <f>J27-J27*40%</f>
        <v>3690</v>
      </c>
      <c r="N27" s="28">
        <f t="shared" si="11"/>
        <v>7920</v>
      </c>
      <c r="O27" s="29">
        <v>4950</v>
      </c>
      <c r="P27" s="29">
        <f>O27-O27*30%</f>
        <v>3465</v>
      </c>
      <c r="Q27" s="29">
        <f t="shared" si="12"/>
        <v>4207.5</v>
      </c>
      <c r="R27" s="30">
        <f>O27-O27*40%</f>
        <v>2970</v>
      </c>
    </row>
    <row r="28" spans="1:18" x14ac:dyDescent="0.25">
      <c r="A28" s="33"/>
      <c r="B28" s="33"/>
      <c r="C28" s="33"/>
      <c r="D28" s="33"/>
      <c r="E28" s="33"/>
      <c r="F28" s="33"/>
      <c r="G28" s="33"/>
      <c r="H28" s="33"/>
    </row>
    <row r="29" spans="1:18" x14ac:dyDescent="0.25">
      <c r="A29" s="34" t="s">
        <v>38</v>
      </c>
      <c r="B29" s="34"/>
      <c r="C29" s="34"/>
      <c r="D29" s="34"/>
      <c r="E29" s="34"/>
      <c r="F29" s="34"/>
      <c r="G29" s="34"/>
      <c r="H29" s="34"/>
    </row>
    <row r="30" spans="1:18" x14ac:dyDescent="0.25">
      <c r="A30" s="35" t="s">
        <v>39</v>
      </c>
      <c r="B30" s="35"/>
      <c r="C30" s="35"/>
      <c r="D30" s="35"/>
      <c r="E30" s="35"/>
      <c r="F30" s="35"/>
      <c r="G30" s="35"/>
      <c r="H30" s="35"/>
    </row>
    <row r="31" spans="1:18" ht="15.75" x14ac:dyDescent="0.25">
      <c r="A31" s="36" t="s">
        <v>40</v>
      </c>
      <c r="B31" s="37"/>
      <c r="C31" s="38"/>
      <c r="D31" s="38"/>
      <c r="E31" s="38"/>
      <c r="F31" s="38"/>
      <c r="G31" s="38"/>
      <c r="H31" s="38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18" ht="15.75" x14ac:dyDescent="0.25">
      <c r="A32" s="37"/>
      <c r="B32" s="39"/>
      <c r="C32" s="38"/>
      <c r="D32" s="38"/>
      <c r="E32" s="38"/>
      <c r="F32" s="38"/>
      <c r="G32" s="38"/>
      <c r="H32" s="38"/>
      <c r="I32" s="37"/>
      <c r="J32" s="37"/>
      <c r="K32" s="37"/>
      <c r="L32" s="37"/>
      <c r="M32" s="37"/>
      <c r="N32" s="37"/>
      <c r="O32" s="37"/>
      <c r="P32" s="37"/>
      <c r="Q32" s="37"/>
      <c r="R32" s="37"/>
    </row>
  </sheetData>
  <mergeCells count="17">
    <mergeCell ref="A4:C4"/>
    <mergeCell ref="D4:H4"/>
    <mergeCell ref="I4:M4"/>
    <mergeCell ref="N4:R4"/>
    <mergeCell ref="A18:C18"/>
    <mergeCell ref="D18:H18"/>
    <mergeCell ref="I18:M18"/>
    <mergeCell ref="N18:R18"/>
    <mergeCell ref="A5:C5"/>
    <mergeCell ref="D5:H5"/>
    <mergeCell ref="I5:M5"/>
    <mergeCell ref="N5:R5"/>
    <mergeCell ref="A15:C15"/>
    <mergeCell ref="A17:C17"/>
    <mergeCell ref="D17:H17"/>
    <mergeCell ref="I17:M17"/>
    <mergeCell ref="N17:R17"/>
  </mergeCells>
  <dataValidations count="1">
    <dataValidation type="list" allowBlank="1" showInputMessage="1" showErrorMessage="1" sqref="B7:B14 IN7:IN14 SJ7:SJ14 ACF7:ACF14 AMB7:AMB14 AVX7:AVX14 BFT7:BFT14 BPP7:BPP14 BZL7:BZL14 CJH7:CJH14 CTD7:CTD14 DCZ7:DCZ14 DMV7:DMV14 DWR7:DWR14 EGN7:EGN14 EQJ7:EQJ14 FAF7:FAF14 FKB7:FKB14 FTX7:FTX14 GDT7:GDT14 GNP7:GNP14 GXL7:GXL14 HHH7:HHH14 HRD7:HRD14 IAZ7:IAZ14 IKV7:IKV14 IUR7:IUR14 JEN7:JEN14 JOJ7:JOJ14 JYF7:JYF14 KIB7:KIB14 KRX7:KRX14 LBT7:LBT14 LLP7:LLP14 LVL7:LVL14 MFH7:MFH14 MPD7:MPD14 MYZ7:MYZ14 NIV7:NIV14 NSR7:NSR14 OCN7:OCN14 OMJ7:OMJ14 OWF7:OWF14 PGB7:PGB14 PPX7:PPX14 PZT7:PZT14 QJP7:QJP14 QTL7:QTL14 RDH7:RDH14 RND7:RND14 RWZ7:RWZ14 SGV7:SGV14 SQR7:SQR14 TAN7:TAN14 TKJ7:TKJ14 TUF7:TUF14 UEB7:UEB14 UNX7:UNX14 UXT7:UXT14 VHP7:VHP14 VRL7:VRL14 WBH7:WBH14 WLD7:WLD14 WUZ7:WUZ14 B65538:B65545 IN65538:IN65545 SJ65538:SJ65545 ACF65538:ACF65545 AMB65538:AMB65545 AVX65538:AVX65545 BFT65538:BFT65545 BPP65538:BPP65545 BZL65538:BZL65545 CJH65538:CJH65545 CTD65538:CTD65545 DCZ65538:DCZ65545 DMV65538:DMV65545 DWR65538:DWR65545 EGN65538:EGN65545 EQJ65538:EQJ65545 FAF65538:FAF65545 FKB65538:FKB65545 FTX65538:FTX65545 GDT65538:GDT65545 GNP65538:GNP65545 GXL65538:GXL65545 HHH65538:HHH65545 HRD65538:HRD65545 IAZ65538:IAZ65545 IKV65538:IKV65545 IUR65538:IUR65545 JEN65538:JEN65545 JOJ65538:JOJ65545 JYF65538:JYF65545 KIB65538:KIB65545 KRX65538:KRX65545 LBT65538:LBT65545 LLP65538:LLP65545 LVL65538:LVL65545 MFH65538:MFH65545 MPD65538:MPD65545 MYZ65538:MYZ65545 NIV65538:NIV65545 NSR65538:NSR65545 OCN65538:OCN65545 OMJ65538:OMJ65545 OWF65538:OWF65545 PGB65538:PGB65545 PPX65538:PPX65545 PZT65538:PZT65545 QJP65538:QJP65545 QTL65538:QTL65545 RDH65538:RDH65545 RND65538:RND65545 RWZ65538:RWZ65545 SGV65538:SGV65545 SQR65538:SQR65545 TAN65538:TAN65545 TKJ65538:TKJ65545 TUF65538:TUF65545 UEB65538:UEB65545 UNX65538:UNX65545 UXT65538:UXT65545 VHP65538:VHP65545 VRL65538:VRL65545 WBH65538:WBH65545 WLD65538:WLD65545 WUZ65538:WUZ65545 B131074:B131081 IN131074:IN131081 SJ131074:SJ131081 ACF131074:ACF131081 AMB131074:AMB131081 AVX131074:AVX131081 BFT131074:BFT131081 BPP131074:BPP131081 BZL131074:BZL131081 CJH131074:CJH131081 CTD131074:CTD131081 DCZ131074:DCZ131081 DMV131074:DMV131081 DWR131074:DWR131081 EGN131074:EGN131081 EQJ131074:EQJ131081 FAF131074:FAF131081 FKB131074:FKB131081 FTX131074:FTX131081 GDT131074:GDT131081 GNP131074:GNP131081 GXL131074:GXL131081 HHH131074:HHH131081 HRD131074:HRD131081 IAZ131074:IAZ131081 IKV131074:IKV131081 IUR131074:IUR131081 JEN131074:JEN131081 JOJ131074:JOJ131081 JYF131074:JYF131081 KIB131074:KIB131081 KRX131074:KRX131081 LBT131074:LBT131081 LLP131074:LLP131081 LVL131074:LVL131081 MFH131074:MFH131081 MPD131074:MPD131081 MYZ131074:MYZ131081 NIV131074:NIV131081 NSR131074:NSR131081 OCN131074:OCN131081 OMJ131074:OMJ131081 OWF131074:OWF131081 PGB131074:PGB131081 PPX131074:PPX131081 PZT131074:PZT131081 QJP131074:QJP131081 QTL131074:QTL131081 RDH131074:RDH131081 RND131074:RND131081 RWZ131074:RWZ131081 SGV131074:SGV131081 SQR131074:SQR131081 TAN131074:TAN131081 TKJ131074:TKJ131081 TUF131074:TUF131081 UEB131074:UEB131081 UNX131074:UNX131081 UXT131074:UXT131081 VHP131074:VHP131081 VRL131074:VRL131081 WBH131074:WBH131081 WLD131074:WLD131081 WUZ131074:WUZ131081 B196610:B196617 IN196610:IN196617 SJ196610:SJ196617 ACF196610:ACF196617 AMB196610:AMB196617 AVX196610:AVX196617 BFT196610:BFT196617 BPP196610:BPP196617 BZL196610:BZL196617 CJH196610:CJH196617 CTD196610:CTD196617 DCZ196610:DCZ196617 DMV196610:DMV196617 DWR196610:DWR196617 EGN196610:EGN196617 EQJ196610:EQJ196617 FAF196610:FAF196617 FKB196610:FKB196617 FTX196610:FTX196617 GDT196610:GDT196617 GNP196610:GNP196617 GXL196610:GXL196617 HHH196610:HHH196617 HRD196610:HRD196617 IAZ196610:IAZ196617 IKV196610:IKV196617 IUR196610:IUR196617 JEN196610:JEN196617 JOJ196610:JOJ196617 JYF196610:JYF196617 KIB196610:KIB196617 KRX196610:KRX196617 LBT196610:LBT196617 LLP196610:LLP196617 LVL196610:LVL196617 MFH196610:MFH196617 MPD196610:MPD196617 MYZ196610:MYZ196617 NIV196610:NIV196617 NSR196610:NSR196617 OCN196610:OCN196617 OMJ196610:OMJ196617 OWF196610:OWF196617 PGB196610:PGB196617 PPX196610:PPX196617 PZT196610:PZT196617 QJP196610:QJP196617 QTL196610:QTL196617 RDH196610:RDH196617 RND196610:RND196617 RWZ196610:RWZ196617 SGV196610:SGV196617 SQR196610:SQR196617 TAN196610:TAN196617 TKJ196610:TKJ196617 TUF196610:TUF196617 UEB196610:UEB196617 UNX196610:UNX196617 UXT196610:UXT196617 VHP196610:VHP196617 VRL196610:VRL196617 WBH196610:WBH196617 WLD196610:WLD196617 WUZ196610:WUZ196617 B262146:B262153 IN262146:IN262153 SJ262146:SJ262153 ACF262146:ACF262153 AMB262146:AMB262153 AVX262146:AVX262153 BFT262146:BFT262153 BPP262146:BPP262153 BZL262146:BZL262153 CJH262146:CJH262153 CTD262146:CTD262153 DCZ262146:DCZ262153 DMV262146:DMV262153 DWR262146:DWR262153 EGN262146:EGN262153 EQJ262146:EQJ262153 FAF262146:FAF262153 FKB262146:FKB262153 FTX262146:FTX262153 GDT262146:GDT262153 GNP262146:GNP262153 GXL262146:GXL262153 HHH262146:HHH262153 HRD262146:HRD262153 IAZ262146:IAZ262153 IKV262146:IKV262153 IUR262146:IUR262153 JEN262146:JEN262153 JOJ262146:JOJ262153 JYF262146:JYF262153 KIB262146:KIB262153 KRX262146:KRX262153 LBT262146:LBT262153 LLP262146:LLP262153 LVL262146:LVL262153 MFH262146:MFH262153 MPD262146:MPD262153 MYZ262146:MYZ262153 NIV262146:NIV262153 NSR262146:NSR262153 OCN262146:OCN262153 OMJ262146:OMJ262153 OWF262146:OWF262153 PGB262146:PGB262153 PPX262146:PPX262153 PZT262146:PZT262153 QJP262146:QJP262153 QTL262146:QTL262153 RDH262146:RDH262153 RND262146:RND262153 RWZ262146:RWZ262153 SGV262146:SGV262153 SQR262146:SQR262153 TAN262146:TAN262153 TKJ262146:TKJ262153 TUF262146:TUF262153 UEB262146:UEB262153 UNX262146:UNX262153 UXT262146:UXT262153 VHP262146:VHP262153 VRL262146:VRL262153 WBH262146:WBH262153 WLD262146:WLD262153 WUZ262146:WUZ262153 B327682:B327689 IN327682:IN327689 SJ327682:SJ327689 ACF327682:ACF327689 AMB327682:AMB327689 AVX327682:AVX327689 BFT327682:BFT327689 BPP327682:BPP327689 BZL327682:BZL327689 CJH327682:CJH327689 CTD327682:CTD327689 DCZ327682:DCZ327689 DMV327682:DMV327689 DWR327682:DWR327689 EGN327682:EGN327689 EQJ327682:EQJ327689 FAF327682:FAF327689 FKB327682:FKB327689 FTX327682:FTX327689 GDT327682:GDT327689 GNP327682:GNP327689 GXL327682:GXL327689 HHH327682:HHH327689 HRD327682:HRD327689 IAZ327682:IAZ327689 IKV327682:IKV327689 IUR327682:IUR327689 JEN327682:JEN327689 JOJ327682:JOJ327689 JYF327682:JYF327689 KIB327682:KIB327689 KRX327682:KRX327689 LBT327682:LBT327689 LLP327682:LLP327689 LVL327682:LVL327689 MFH327682:MFH327689 MPD327682:MPD327689 MYZ327682:MYZ327689 NIV327682:NIV327689 NSR327682:NSR327689 OCN327682:OCN327689 OMJ327682:OMJ327689 OWF327682:OWF327689 PGB327682:PGB327689 PPX327682:PPX327689 PZT327682:PZT327689 QJP327682:QJP327689 QTL327682:QTL327689 RDH327682:RDH327689 RND327682:RND327689 RWZ327682:RWZ327689 SGV327682:SGV327689 SQR327682:SQR327689 TAN327682:TAN327689 TKJ327682:TKJ327689 TUF327682:TUF327689 UEB327682:UEB327689 UNX327682:UNX327689 UXT327682:UXT327689 VHP327682:VHP327689 VRL327682:VRL327689 WBH327682:WBH327689 WLD327682:WLD327689 WUZ327682:WUZ327689 B393218:B393225 IN393218:IN393225 SJ393218:SJ393225 ACF393218:ACF393225 AMB393218:AMB393225 AVX393218:AVX393225 BFT393218:BFT393225 BPP393218:BPP393225 BZL393218:BZL393225 CJH393218:CJH393225 CTD393218:CTD393225 DCZ393218:DCZ393225 DMV393218:DMV393225 DWR393218:DWR393225 EGN393218:EGN393225 EQJ393218:EQJ393225 FAF393218:FAF393225 FKB393218:FKB393225 FTX393218:FTX393225 GDT393218:GDT393225 GNP393218:GNP393225 GXL393218:GXL393225 HHH393218:HHH393225 HRD393218:HRD393225 IAZ393218:IAZ393225 IKV393218:IKV393225 IUR393218:IUR393225 JEN393218:JEN393225 JOJ393218:JOJ393225 JYF393218:JYF393225 KIB393218:KIB393225 KRX393218:KRX393225 LBT393218:LBT393225 LLP393218:LLP393225 LVL393218:LVL393225 MFH393218:MFH393225 MPD393218:MPD393225 MYZ393218:MYZ393225 NIV393218:NIV393225 NSR393218:NSR393225 OCN393218:OCN393225 OMJ393218:OMJ393225 OWF393218:OWF393225 PGB393218:PGB393225 PPX393218:PPX393225 PZT393218:PZT393225 QJP393218:QJP393225 QTL393218:QTL393225 RDH393218:RDH393225 RND393218:RND393225 RWZ393218:RWZ393225 SGV393218:SGV393225 SQR393218:SQR393225 TAN393218:TAN393225 TKJ393218:TKJ393225 TUF393218:TUF393225 UEB393218:UEB393225 UNX393218:UNX393225 UXT393218:UXT393225 VHP393218:VHP393225 VRL393218:VRL393225 WBH393218:WBH393225 WLD393218:WLD393225 WUZ393218:WUZ393225 B458754:B458761 IN458754:IN458761 SJ458754:SJ458761 ACF458754:ACF458761 AMB458754:AMB458761 AVX458754:AVX458761 BFT458754:BFT458761 BPP458754:BPP458761 BZL458754:BZL458761 CJH458754:CJH458761 CTD458754:CTD458761 DCZ458754:DCZ458761 DMV458754:DMV458761 DWR458754:DWR458761 EGN458754:EGN458761 EQJ458754:EQJ458761 FAF458754:FAF458761 FKB458754:FKB458761 FTX458754:FTX458761 GDT458754:GDT458761 GNP458754:GNP458761 GXL458754:GXL458761 HHH458754:HHH458761 HRD458754:HRD458761 IAZ458754:IAZ458761 IKV458754:IKV458761 IUR458754:IUR458761 JEN458754:JEN458761 JOJ458754:JOJ458761 JYF458754:JYF458761 KIB458754:KIB458761 KRX458754:KRX458761 LBT458754:LBT458761 LLP458754:LLP458761 LVL458754:LVL458761 MFH458754:MFH458761 MPD458754:MPD458761 MYZ458754:MYZ458761 NIV458754:NIV458761 NSR458754:NSR458761 OCN458754:OCN458761 OMJ458754:OMJ458761 OWF458754:OWF458761 PGB458754:PGB458761 PPX458754:PPX458761 PZT458754:PZT458761 QJP458754:QJP458761 QTL458754:QTL458761 RDH458754:RDH458761 RND458754:RND458761 RWZ458754:RWZ458761 SGV458754:SGV458761 SQR458754:SQR458761 TAN458754:TAN458761 TKJ458754:TKJ458761 TUF458754:TUF458761 UEB458754:UEB458761 UNX458754:UNX458761 UXT458754:UXT458761 VHP458754:VHP458761 VRL458754:VRL458761 WBH458754:WBH458761 WLD458754:WLD458761 WUZ458754:WUZ458761 B524290:B524297 IN524290:IN524297 SJ524290:SJ524297 ACF524290:ACF524297 AMB524290:AMB524297 AVX524290:AVX524297 BFT524290:BFT524297 BPP524290:BPP524297 BZL524290:BZL524297 CJH524290:CJH524297 CTD524290:CTD524297 DCZ524290:DCZ524297 DMV524290:DMV524297 DWR524290:DWR524297 EGN524290:EGN524297 EQJ524290:EQJ524297 FAF524290:FAF524297 FKB524290:FKB524297 FTX524290:FTX524297 GDT524290:GDT524297 GNP524290:GNP524297 GXL524290:GXL524297 HHH524290:HHH524297 HRD524290:HRD524297 IAZ524290:IAZ524297 IKV524290:IKV524297 IUR524290:IUR524297 JEN524290:JEN524297 JOJ524290:JOJ524297 JYF524290:JYF524297 KIB524290:KIB524297 KRX524290:KRX524297 LBT524290:LBT524297 LLP524290:LLP524297 LVL524290:LVL524297 MFH524290:MFH524297 MPD524290:MPD524297 MYZ524290:MYZ524297 NIV524290:NIV524297 NSR524290:NSR524297 OCN524290:OCN524297 OMJ524290:OMJ524297 OWF524290:OWF524297 PGB524290:PGB524297 PPX524290:PPX524297 PZT524290:PZT524297 QJP524290:QJP524297 QTL524290:QTL524297 RDH524290:RDH524297 RND524290:RND524297 RWZ524290:RWZ524297 SGV524290:SGV524297 SQR524290:SQR524297 TAN524290:TAN524297 TKJ524290:TKJ524297 TUF524290:TUF524297 UEB524290:UEB524297 UNX524290:UNX524297 UXT524290:UXT524297 VHP524290:VHP524297 VRL524290:VRL524297 WBH524290:WBH524297 WLD524290:WLD524297 WUZ524290:WUZ524297 B589826:B589833 IN589826:IN589833 SJ589826:SJ589833 ACF589826:ACF589833 AMB589826:AMB589833 AVX589826:AVX589833 BFT589826:BFT589833 BPP589826:BPP589833 BZL589826:BZL589833 CJH589826:CJH589833 CTD589826:CTD589833 DCZ589826:DCZ589833 DMV589826:DMV589833 DWR589826:DWR589833 EGN589826:EGN589833 EQJ589826:EQJ589833 FAF589826:FAF589833 FKB589826:FKB589833 FTX589826:FTX589833 GDT589826:GDT589833 GNP589826:GNP589833 GXL589826:GXL589833 HHH589826:HHH589833 HRD589826:HRD589833 IAZ589826:IAZ589833 IKV589826:IKV589833 IUR589826:IUR589833 JEN589826:JEN589833 JOJ589826:JOJ589833 JYF589826:JYF589833 KIB589826:KIB589833 KRX589826:KRX589833 LBT589826:LBT589833 LLP589826:LLP589833 LVL589826:LVL589833 MFH589826:MFH589833 MPD589826:MPD589833 MYZ589826:MYZ589833 NIV589826:NIV589833 NSR589826:NSR589833 OCN589826:OCN589833 OMJ589826:OMJ589833 OWF589826:OWF589833 PGB589826:PGB589833 PPX589826:PPX589833 PZT589826:PZT589833 QJP589826:QJP589833 QTL589826:QTL589833 RDH589826:RDH589833 RND589826:RND589833 RWZ589826:RWZ589833 SGV589826:SGV589833 SQR589826:SQR589833 TAN589826:TAN589833 TKJ589826:TKJ589833 TUF589826:TUF589833 UEB589826:UEB589833 UNX589826:UNX589833 UXT589826:UXT589833 VHP589826:VHP589833 VRL589826:VRL589833 WBH589826:WBH589833 WLD589826:WLD589833 WUZ589826:WUZ589833 B655362:B655369 IN655362:IN655369 SJ655362:SJ655369 ACF655362:ACF655369 AMB655362:AMB655369 AVX655362:AVX655369 BFT655362:BFT655369 BPP655362:BPP655369 BZL655362:BZL655369 CJH655362:CJH655369 CTD655362:CTD655369 DCZ655362:DCZ655369 DMV655362:DMV655369 DWR655362:DWR655369 EGN655362:EGN655369 EQJ655362:EQJ655369 FAF655362:FAF655369 FKB655362:FKB655369 FTX655362:FTX655369 GDT655362:GDT655369 GNP655362:GNP655369 GXL655362:GXL655369 HHH655362:HHH655369 HRD655362:HRD655369 IAZ655362:IAZ655369 IKV655362:IKV655369 IUR655362:IUR655369 JEN655362:JEN655369 JOJ655362:JOJ655369 JYF655362:JYF655369 KIB655362:KIB655369 KRX655362:KRX655369 LBT655362:LBT655369 LLP655362:LLP655369 LVL655362:LVL655369 MFH655362:MFH655369 MPD655362:MPD655369 MYZ655362:MYZ655369 NIV655362:NIV655369 NSR655362:NSR655369 OCN655362:OCN655369 OMJ655362:OMJ655369 OWF655362:OWF655369 PGB655362:PGB655369 PPX655362:PPX655369 PZT655362:PZT655369 QJP655362:QJP655369 QTL655362:QTL655369 RDH655362:RDH655369 RND655362:RND655369 RWZ655362:RWZ655369 SGV655362:SGV655369 SQR655362:SQR655369 TAN655362:TAN655369 TKJ655362:TKJ655369 TUF655362:TUF655369 UEB655362:UEB655369 UNX655362:UNX655369 UXT655362:UXT655369 VHP655362:VHP655369 VRL655362:VRL655369 WBH655362:WBH655369 WLD655362:WLD655369 WUZ655362:WUZ655369 B720898:B720905 IN720898:IN720905 SJ720898:SJ720905 ACF720898:ACF720905 AMB720898:AMB720905 AVX720898:AVX720905 BFT720898:BFT720905 BPP720898:BPP720905 BZL720898:BZL720905 CJH720898:CJH720905 CTD720898:CTD720905 DCZ720898:DCZ720905 DMV720898:DMV720905 DWR720898:DWR720905 EGN720898:EGN720905 EQJ720898:EQJ720905 FAF720898:FAF720905 FKB720898:FKB720905 FTX720898:FTX720905 GDT720898:GDT720905 GNP720898:GNP720905 GXL720898:GXL720905 HHH720898:HHH720905 HRD720898:HRD720905 IAZ720898:IAZ720905 IKV720898:IKV720905 IUR720898:IUR720905 JEN720898:JEN720905 JOJ720898:JOJ720905 JYF720898:JYF720905 KIB720898:KIB720905 KRX720898:KRX720905 LBT720898:LBT720905 LLP720898:LLP720905 LVL720898:LVL720905 MFH720898:MFH720905 MPD720898:MPD720905 MYZ720898:MYZ720905 NIV720898:NIV720905 NSR720898:NSR720905 OCN720898:OCN720905 OMJ720898:OMJ720905 OWF720898:OWF720905 PGB720898:PGB720905 PPX720898:PPX720905 PZT720898:PZT720905 QJP720898:QJP720905 QTL720898:QTL720905 RDH720898:RDH720905 RND720898:RND720905 RWZ720898:RWZ720905 SGV720898:SGV720905 SQR720898:SQR720905 TAN720898:TAN720905 TKJ720898:TKJ720905 TUF720898:TUF720905 UEB720898:UEB720905 UNX720898:UNX720905 UXT720898:UXT720905 VHP720898:VHP720905 VRL720898:VRL720905 WBH720898:WBH720905 WLD720898:WLD720905 WUZ720898:WUZ720905 B786434:B786441 IN786434:IN786441 SJ786434:SJ786441 ACF786434:ACF786441 AMB786434:AMB786441 AVX786434:AVX786441 BFT786434:BFT786441 BPP786434:BPP786441 BZL786434:BZL786441 CJH786434:CJH786441 CTD786434:CTD786441 DCZ786434:DCZ786441 DMV786434:DMV786441 DWR786434:DWR786441 EGN786434:EGN786441 EQJ786434:EQJ786441 FAF786434:FAF786441 FKB786434:FKB786441 FTX786434:FTX786441 GDT786434:GDT786441 GNP786434:GNP786441 GXL786434:GXL786441 HHH786434:HHH786441 HRD786434:HRD786441 IAZ786434:IAZ786441 IKV786434:IKV786441 IUR786434:IUR786441 JEN786434:JEN786441 JOJ786434:JOJ786441 JYF786434:JYF786441 KIB786434:KIB786441 KRX786434:KRX786441 LBT786434:LBT786441 LLP786434:LLP786441 LVL786434:LVL786441 MFH786434:MFH786441 MPD786434:MPD786441 MYZ786434:MYZ786441 NIV786434:NIV786441 NSR786434:NSR786441 OCN786434:OCN786441 OMJ786434:OMJ786441 OWF786434:OWF786441 PGB786434:PGB786441 PPX786434:PPX786441 PZT786434:PZT786441 QJP786434:QJP786441 QTL786434:QTL786441 RDH786434:RDH786441 RND786434:RND786441 RWZ786434:RWZ786441 SGV786434:SGV786441 SQR786434:SQR786441 TAN786434:TAN786441 TKJ786434:TKJ786441 TUF786434:TUF786441 UEB786434:UEB786441 UNX786434:UNX786441 UXT786434:UXT786441 VHP786434:VHP786441 VRL786434:VRL786441 WBH786434:WBH786441 WLD786434:WLD786441 WUZ786434:WUZ786441 B851970:B851977 IN851970:IN851977 SJ851970:SJ851977 ACF851970:ACF851977 AMB851970:AMB851977 AVX851970:AVX851977 BFT851970:BFT851977 BPP851970:BPP851977 BZL851970:BZL851977 CJH851970:CJH851977 CTD851970:CTD851977 DCZ851970:DCZ851977 DMV851970:DMV851977 DWR851970:DWR851977 EGN851970:EGN851977 EQJ851970:EQJ851977 FAF851970:FAF851977 FKB851970:FKB851977 FTX851970:FTX851977 GDT851970:GDT851977 GNP851970:GNP851977 GXL851970:GXL851977 HHH851970:HHH851977 HRD851970:HRD851977 IAZ851970:IAZ851977 IKV851970:IKV851977 IUR851970:IUR851977 JEN851970:JEN851977 JOJ851970:JOJ851977 JYF851970:JYF851977 KIB851970:KIB851977 KRX851970:KRX851977 LBT851970:LBT851977 LLP851970:LLP851977 LVL851970:LVL851977 MFH851970:MFH851977 MPD851970:MPD851977 MYZ851970:MYZ851977 NIV851970:NIV851977 NSR851970:NSR851977 OCN851970:OCN851977 OMJ851970:OMJ851977 OWF851970:OWF851977 PGB851970:PGB851977 PPX851970:PPX851977 PZT851970:PZT851977 QJP851970:QJP851977 QTL851970:QTL851977 RDH851970:RDH851977 RND851970:RND851977 RWZ851970:RWZ851977 SGV851970:SGV851977 SQR851970:SQR851977 TAN851970:TAN851977 TKJ851970:TKJ851977 TUF851970:TUF851977 UEB851970:UEB851977 UNX851970:UNX851977 UXT851970:UXT851977 VHP851970:VHP851977 VRL851970:VRL851977 WBH851970:WBH851977 WLD851970:WLD851977 WUZ851970:WUZ851977 B917506:B917513 IN917506:IN917513 SJ917506:SJ917513 ACF917506:ACF917513 AMB917506:AMB917513 AVX917506:AVX917513 BFT917506:BFT917513 BPP917506:BPP917513 BZL917506:BZL917513 CJH917506:CJH917513 CTD917506:CTD917513 DCZ917506:DCZ917513 DMV917506:DMV917513 DWR917506:DWR917513 EGN917506:EGN917513 EQJ917506:EQJ917513 FAF917506:FAF917513 FKB917506:FKB917513 FTX917506:FTX917513 GDT917506:GDT917513 GNP917506:GNP917513 GXL917506:GXL917513 HHH917506:HHH917513 HRD917506:HRD917513 IAZ917506:IAZ917513 IKV917506:IKV917513 IUR917506:IUR917513 JEN917506:JEN917513 JOJ917506:JOJ917513 JYF917506:JYF917513 KIB917506:KIB917513 KRX917506:KRX917513 LBT917506:LBT917513 LLP917506:LLP917513 LVL917506:LVL917513 MFH917506:MFH917513 MPD917506:MPD917513 MYZ917506:MYZ917513 NIV917506:NIV917513 NSR917506:NSR917513 OCN917506:OCN917513 OMJ917506:OMJ917513 OWF917506:OWF917513 PGB917506:PGB917513 PPX917506:PPX917513 PZT917506:PZT917513 QJP917506:QJP917513 QTL917506:QTL917513 RDH917506:RDH917513 RND917506:RND917513 RWZ917506:RWZ917513 SGV917506:SGV917513 SQR917506:SQR917513 TAN917506:TAN917513 TKJ917506:TKJ917513 TUF917506:TUF917513 UEB917506:UEB917513 UNX917506:UNX917513 UXT917506:UXT917513 VHP917506:VHP917513 VRL917506:VRL917513 WBH917506:WBH917513 WLD917506:WLD917513 WUZ917506:WUZ917513 B983042:B983049 IN983042:IN983049 SJ983042:SJ983049 ACF983042:ACF983049 AMB983042:AMB983049 AVX983042:AVX983049 BFT983042:BFT983049 BPP983042:BPP983049 BZL983042:BZL983049 CJH983042:CJH983049 CTD983042:CTD983049 DCZ983042:DCZ983049 DMV983042:DMV983049 DWR983042:DWR983049 EGN983042:EGN983049 EQJ983042:EQJ983049 FAF983042:FAF983049 FKB983042:FKB983049 FTX983042:FTX983049 GDT983042:GDT983049 GNP983042:GNP983049 GXL983042:GXL983049 HHH983042:HHH983049 HRD983042:HRD983049 IAZ983042:IAZ983049 IKV983042:IKV983049 IUR983042:IUR983049 JEN983042:JEN983049 JOJ983042:JOJ983049 JYF983042:JYF983049 KIB983042:KIB983049 KRX983042:KRX983049 LBT983042:LBT983049 LLP983042:LLP983049 LVL983042:LVL983049 MFH983042:MFH983049 MPD983042:MPD983049 MYZ983042:MYZ983049 NIV983042:NIV983049 NSR983042:NSR983049 OCN983042:OCN983049 OMJ983042:OMJ983049 OWF983042:OWF983049 PGB983042:PGB983049 PPX983042:PPX983049 PZT983042:PZT983049 QJP983042:QJP983049 QTL983042:QTL983049 RDH983042:RDH983049 RND983042:RND983049 RWZ983042:RWZ983049 SGV983042:SGV983049 SQR983042:SQR983049 TAN983042:TAN983049 TKJ983042:TKJ983049 TUF983042:TUF983049 UEB983042:UEB983049 UNX983042:UNX983049 UXT983042:UXT983049 VHP983042:VHP983049 VRL983042:VRL983049 WBH983042:WBH983049 WLD983042:WLD983049 WUZ983042:WUZ983049 B20:B27 IN20:IN27 SJ20:SJ27 ACF20:ACF27 AMB20:AMB27 AVX20:AVX27 BFT20:BFT27 BPP20:BPP27 BZL20:BZL27 CJH20:CJH27 CTD20:CTD27 DCZ20:DCZ27 DMV20:DMV27 DWR20:DWR27 EGN20:EGN27 EQJ20:EQJ27 FAF20:FAF27 FKB20:FKB27 FTX20:FTX27 GDT20:GDT27 GNP20:GNP27 GXL20:GXL27 HHH20:HHH27 HRD20:HRD27 IAZ20:IAZ27 IKV20:IKV27 IUR20:IUR27 JEN20:JEN27 JOJ20:JOJ27 JYF20:JYF27 KIB20:KIB27 KRX20:KRX27 LBT20:LBT27 LLP20:LLP27 LVL20:LVL27 MFH20:MFH27 MPD20:MPD27 MYZ20:MYZ27 NIV20:NIV27 NSR20:NSR27 OCN20:OCN27 OMJ20:OMJ27 OWF20:OWF27 PGB20:PGB27 PPX20:PPX27 PZT20:PZT27 QJP20:QJP27 QTL20:QTL27 RDH20:RDH27 RND20:RND27 RWZ20:RWZ27 SGV20:SGV27 SQR20:SQR27 TAN20:TAN27 TKJ20:TKJ27 TUF20:TUF27 UEB20:UEB27 UNX20:UNX27 UXT20:UXT27 VHP20:VHP27 VRL20:VRL27 WBH20:WBH27 WLD20:WLD27 WUZ20:WUZ27 B65551:B65558 IN65551:IN65558 SJ65551:SJ65558 ACF65551:ACF65558 AMB65551:AMB65558 AVX65551:AVX65558 BFT65551:BFT65558 BPP65551:BPP65558 BZL65551:BZL65558 CJH65551:CJH65558 CTD65551:CTD65558 DCZ65551:DCZ65558 DMV65551:DMV65558 DWR65551:DWR65558 EGN65551:EGN65558 EQJ65551:EQJ65558 FAF65551:FAF65558 FKB65551:FKB65558 FTX65551:FTX65558 GDT65551:GDT65558 GNP65551:GNP65558 GXL65551:GXL65558 HHH65551:HHH65558 HRD65551:HRD65558 IAZ65551:IAZ65558 IKV65551:IKV65558 IUR65551:IUR65558 JEN65551:JEN65558 JOJ65551:JOJ65558 JYF65551:JYF65558 KIB65551:KIB65558 KRX65551:KRX65558 LBT65551:LBT65558 LLP65551:LLP65558 LVL65551:LVL65558 MFH65551:MFH65558 MPD65551:MPD65558 MYZ65551:MYZ65558 NIV65551:NIV65558 NSR65551:NSR65558 OCN65551:OCN65558 OMJ65551:OMJ65558 OWF65551:OWF65558 PGB65551:PGB65558 PPX65551:PPX65558 PZT65551:PZT65558 QJP65551:QJP65558 QTL65551:QTL65558 RDH65551:RDH65558 RND65551:RND65558 RWZ65551:RWZ65558 SGV65551:SGV65558 SQR65551:SQR65558 TAN65551:TAN65558 TKJ65551:TKJ65558 TUF65551:TUF65558 UEB65551:UEB65558 UNX65551:UNX65558 UXT65551:UXT65558 VHP65551:VHP65558 VRL65551:VRL65558 WBH65551:WBH65558 WLD65551:WLD65558 WUZ65551:WUZ65558 B131087:B131094 IN131087:IN131094 SJ131087:SJ131094 ACF131087:ACF131094 AMB131087:AMB131094 AVX131087:AVX131094 BFT131087:BFT131094 BPP131087:BPP131094 BZL131087:BZL131094 CJH131087:CJH131094 CTD131087:CTD131094 DCZ131087:DCZ131094 DMV131087:DMV131094 DWR131087:DWR131094 EGN131087:EGN131094 EQJ131087:EQJ131094 FAF131087:FAF131094 FKB131087:FKB131094 FTX131087:FTX131094 GDT131087:GDT131094 GNP131087:GNP131094 GXL131087:GXL131094 HHH131087:HHH131094 HRD131087:HRD131094 IAZ131087:IAZ131094 IKV131087:IKV131094 IUR131087:IUR131094 JEN131087:JEN131094 JOJ131087:JOJ131094 JYF131087:JYF131094 KIB131087:KIB131094 KRX131087:KRX131094 LBT131087:LBT131094 LLP131087:LLP131094 LVL131087:LVL131094 MFH131087:MFH131094 MPD131087:MPD131094 MYZ131087:MYZ131094 NIV131087:NIV131094 NSR131087:NSR131094 OCN131087:OCN131094 OMJ131087:OMJ131094 OWF131087:OWF131094 PGB131087:PGB131094 PPX131087:PPX131094 PZT131087:PZT131094 QJP131087:QJP131094 QTL131087:QTL131094 RDH131087:RDH131094 RND131087:RND131094 RWZ131087:RWZ131094 SGV131087:SGV131094 SQR131087:SQR131094 TAN131087:TAN131094 TKJ131087:TKJ131094 TUF131087:TUF131094 UEB131087:UEB131094 UNX131087:UNX131094 UXT131087:UXT131094 VHP131087:VHP131094 VRL131087:VRL131094 WBH131087:WBH131094 WLD131087:WLD131094 WUZ131087:WUZ131094 B196623:B196630 IN196623:IN196630 SJ196623:SJ196630 ACF196623:ACF196630 AMB196623:AMB196630 AVX196623:AVX196630 BFT196623:BFT196630 BPP196623:BPP196630 BZL196623:BZL196630 CJH196623:CJH196630 CTD196623:CTD196630 DCZ196623:DCZ196630 DMV196623:DMV196630 DWR196623:DWR196630 EGN196623:EGN196630 EQJ196623:EQJ196630 FAF196623:FAF196630 FKB196623:FKB196630 FTX196623:FTX196630 GDT196623:GDT196630 GNP196623:GNP196630 GXL196623:GXL196630 HHH196623:HHH196630 HRD196623:HRD196630 IAZ196623:IAZ196630 IKV196623:IKV196630 IUR196623:IUR196630 JEN196623:JEN196630 JOJ196623:JOJ196630 JYF196623:JYF196630 KIB196623:KIB196630 KRX196623:KRX196630 LBT196623:LBT196630 LLP196623:LLP196630 LVL196623:LVL196630 MFH196623:MFH196630 MPD196623:MPD196630 MYZ196623:MYZ196630 NIV196623:NIV196630 NSR196623:NSR196630 OCN196623:OCN196630 OMJ196623:OMJ196630 OWF196623:OWF196630 PGB196623:PGB196630 PPX196623:PPX196630 PZT196623:PZT196630 QJP196623:QJP196630 QTL196623:QTL196630 RDH196623:RDH196630 RND196623:RND196630 RWZ196623:RWZ196630 SGV196623:SGV196630 SQR196623:SQR196630 TAN196623:TAN196630 TKJ196623:TKJ196630 TUF196623:TUF196630 UEB196623:UEB196630 UNX196623:UNX196630 UXT196623:UXT196630 VHP196623:VHP196630 VRL196623:VRL196630 WBH196623:WBH196630 WLD196623:WLD196630 WUZ196623:WUZ196630 B262159:B262166 IN262159:IN262166 SJ262159:SJ262166 ACF262159:ACF262166 AMB262159:AMB262166 AVX262159:AVX262166 BFT262159:BFT262166 BPP262159:BPP262166 BZL262159:BZL262166 CJH262159:CJH262166 CTD262159:CTD262166 DCZ262159:DCZ262166 DMV262159:DMV262166 DWR262159:DWR262166 EGN262159:EGN262166 EQJ262159:EQJ262166 FAF262159:FAF262166 FKB262159:FKB262166 FTX262159:FTX262166 GDT262159:GDT262166 GNP262159:GNP262166 GXL262159:GXL262166 HHH262159:HHH262166 HRD262159:HRD262166 IAZ262159:IAZ262166 IKV262159:IKV262166 IUR262159:IUR262166 JEN262159:JEN262166 JOJ262159:JOJ262166 JYF262159:JYF262166 KIB262159:KIB262166 KRX262159:KRX262166 LBT262159:LBT262166 LLP262159:LLP262166 LVL262159:LVL262166 MFH262159:MFH262166 MPD262159:MPD262166 MYZ262159:MYZ262166 NIV262159:NIV262166 NSR262159:NSR262166 OCN262159:OCN262166 OMJ262159:OMJ262166 OWF262159:OWF262166 PGB262159:PGB262166 PPX262159:PPX262166 PZT262159:PZT262166 QJP262159:QJP262166 QTL262159:QTL262166 RDH262159:RDH262166 RND262159:RND262166 RWZ262159:RWZ262166 SGV262159:SGV262166 SQR262159:SQR262166 TAN262159:TAN262166 TKJ262159:TKJ262166 TUF262159:TUF262166 UEB262159:UEB262166 UNX262159:UNX262166 UXT262159:UXT262166 VHP262159:VHP262166 VRL262159:VRL262166 WBH262159:WBH262166 WLD262159:WLD262166 WUZ262159:WUZ262166 B327695:B327702 IN327695:IN327702 SJ327695:SJ327702 ACF327695:ACF327702 AMB327695:AMB327702 AVX327695:AVX327702 BFT327695:BFT327702 BPP327695:BPP327702 BZL327695:BZL327702 CJH327695:CJH327702 CTD327695:CTD327702 DCZ327695:DCZ327702 DMV327695:DMV327702 DWR327695:DWR327702 EGN327695:EGN327702 EQJ327695:EQJ327702 FAF327695:FAF327702 FKB327695:FKB327702 FTX327695:FTX327702 GDT327695:GDT327702 GNP327695:GNP327702 GXL327695:GXL327702 HHH327695:HHH327702 HRD327695:HRD327702 IAZ327695:IAZ327702 IKV327695:IKV327702 IUR327695:IUR327702 JEN327695:JEN327702 JOJ327695:JOJ327702 JYF327695:JYF327702 KIB327695:KIB327702 KRX327695:KRX327702 LBT327695:LBT327702 LLP327695:LLP327702 LVL327695:LVL327702 MFH327695:MFH327702 MPD327695:MPD327702 MYZ327695:MYZ327702 NIV327695:NIV327702 NSR327695:NSR327702 OCN327695:OCN327702 OMJ327695:OMJ327702 OWF327695:OWF327702 PGB327695:PGB327702 PPX327695:PPX327702 PZT327695:PZT327702 QJP327695:QJP327702 QTL327695:QTL327702 RDH327695:RDH327702 RND327695:RND327702 RWZ327695:RWZ327702 SGV327695:SGV327702 SQR327695:SQR327702 TAN327695:TAN327702 TKJ327695:TKJ327702 TUF327695:TUF327702 UEB327695:UEB327702 UNX327695:UNX327702 UXT327695:UXT327702 VHP327695:VHP327702 VRL327695:VRL327702 WBH327695:WBH327702 WLD327695:WLD327702 WUZ327695:WUZ327702 B393231:B393238 IN393231:IN393238 SJ393231:SJ393238 ACF393231:ACF393238 AMB393231:AMB393238 AVX393231:AVX393238 BFT393231:BFT393238 BPP393231:BPP393238 BZL393231:BZL393238 CJH393231:CJH393238 CTD393231:CTD393238 DCZ393231:DCZ393238 DMV393231:DMV393238 DWR393231:DWR393238 EGN393231:EGN393238 EQJ393231:EQJ393238 FAF393231:FAF393238 FKB393231:FKB393238 FTX393231:FTX393238 GDT393231:GDT393238 GNP393231:GNP393238 GXL393231:GXL393238 HHH393231:HHH393238 HRD393231:HRD393238 IAZ393231:IAZ393238 IKV393231:IKV393238 IUR393231:IUR393238 JEN393231:JEN393238 JOJ393231:JOJ393238 JYF393231:JYF393238 KIB393231:KIB393238 KRX393231:KRX393238 LBT393231:LBT393238 LLP393231:LLP393238 LVL393231:LVL393238 MFH393231:MFH393238 MPD393231:MPD393238 MYZ393231:MYZ393238 NIV393231:NIV393238 NSR393231:NSR393238 OCN393231:OCN393238 OMJ393231:OMJ393238 OWF393231:OWF393238 PGB393231:PGB393238 PPX393231:PPX393238 PZT393231:PZT393238 QJP393231:QJP393238 QTL393231:QTL393238 RDH393231:RDH393238 RND393231:RND393238 RWZ393231:RWZ393238 SGV393231:SGV393238 SQR393231:SQR393238 TAN393231:TAN393238 TKJ393231:TKJ393238 TUF393231:TUF393238 UEB393231:UEB393238 UNX393231:UNX393238 UXT393231:UXT393238 VHP393231:VHP393238 VRL393231:VRL393238 WBH393231:WBH393238 WLD393231:WLD393238 WUZ393231:WUZ393238 B458767:B458774 IN458767:IN458774 SJ458767:SJ458774 ACF458767:ACF458774 AMB458767:AMB458774 AVX458767:AVX458774 BFT458767:BFT458774 BPP458767:BPP458774 BZL458767:BZL458774 CJH458767:CJH458774 CTD458767:CTD458774 DCZ458767:DCZ458774 DMV458767:DMV458774 DWR458767:DWR458774 EGN458767:EGN458774 EQJ458767:EQJ458774 FAF458767:FAF458774 FKB458767:FKB458774 FTX458767:FTX458774 GDT458767:GDT458774 GNP458767:GNP458774 GXL458767:GXL458774 HHH458767:HHH458774 HRD458767:HRD458774 IAZ458767:IAZ458774 IKV458767:IKV458774 IUR458767:IUR458774 JEN458767:JEN458774 JOJ458767:JOJ458774 JYF458767:JYF458774 KIB458767:KIB458774 KRX458767:KRX458774 LBT458767:LBT458774 LLP458767:LLP458774 LVL458767:LVL458774 MFH458767:MFH458774 MPD458767:MPD458774 MYZ458767:MYZ458774 NIV458767:NIV458774 NSR458767:NSR458774 OCN458767:OCN458774 OMJ458767:OMJ458774 OWF458767:OWF458774 PGB458767:PGB458774 PPX458767:PPX458774 PZT458767:PZT458774 QJP458767:QJP458774 QTL458767:QTL458774 RDH458767:RDH458774 RND458767:RND458774 RWZ458767:RWZ458774 SGV458767:SGV458774 SQR458767:SQR458774 TAN458767:TAN458774 TKJ458767:TKJ458774 TUF458767:TUF458774 UEB458767:UEB458774 UNX458767:UNX458774 UXT458767:UXT458774 VHP458767:VHP458774 VRL458767:VRL458774 WBH458767:WBH458774 WLD458767:WLD458774 WUZ458767:WUZ458774 B524303:B524310 IN524303:IN524310 SJ524303:SJ524310 ACF524303:ACF524310 AMB524303:AMB524310 AVX524303:AVX524310 BFT524303:BFT524310 BPP524303:BPP524310 BZL524303:BZL524310 CJH524303:CJH524310 CTD524303:CTD524310 DCZ524303:DCZ524310 DMV524303:DMV524310 DWR524303:DWR524310 EGN524303:EGN524310 EQJ524303:EQJ524310 FAF524303:FAF524310 FKB524303:FKB524310 FTX524303:FTX524310 GDT524303:GDT524310 GNP524303:GNP524310 GXL524303:GXL524310 HHH524303:HHH524310 HRD524303:HRD524310 IAZ524303:IAZ524310 IKV524303:IKV524310 IUR524303:IUR524310 JEN524303:JEN524310 JOJ524303:JOJ524310 JYF524303:JYF524310 KIB524303:KIB524310 KRX524303:KRX524310 LBT524303:LBT524310 LLP524303:LLP524310 LVL524303:LVL524310 MFH524303:MFH524310 MPD524303:MPD524310 MYZ524303:MYZ524310 NIV524303:NIV524310 NSR524303:NSR524310 OCN524303:OCN524310 OMJ524303:OMJ524310 OWF524303:OWF524310 PGB524303:PGB524310 PPX524303:PPX524310 PZT524303:PZT524310 QJP524303:QJP524310 QTL524303:QTL524310 RDH524303:RDH524310 RND524303:RND524310 RWZ524303:RWZ524310 SGV524303:SGV524310 SQR524303:SQR524310 TAN524303:TAN524310 TKJ524303:TKJ524310 TUF524303:TUF524310 UEB524303:UEB524310 UNX524303:UNX524310 UXT524303:UXT524310 VHP524303:VHP524310 VRL524303:VRL524310 WBH524303:WBH524310 WLD524303:WLD524310 WUZ524303:WUZ524310 B589839:B589846 IN589839:IN589846 SJ589839:SJ589846 ACF589839:ACF589846 AMB589839:AMB589846 AVX589839:AVX589846 BFT589839:BFT589846 BPP589839:BPP589846 BZL589839:BZL589846 CJH589839:CJH589846 CTD589839:CTD589846 DCZ589839:DCZ589846 DMV589839:DMV589846 DWR589839:DWR589846 EGN589839:EGN589846 EQJ589839:EQJ589846 FAF589839:FAF589846 FKB589839:FKB589846 FTX589839:FTX589846 GDT589839:GDT589846 GNP589839:GNP589846 GXL589839:GXL589846 HHH589839:HHH589846 HRD589839:HRD589846 IAZ589839:IAZ589846 IKV589839:IKV589846 IUR589839:IUR589846 JEN589839:JEN589846 JOJ589839:JOJ589846 JYF589839:JYF589846 KIB589839:KIB589846 KRX589839:KRX589846 LBT589839:LBT589846 LLP589839:LLP589846 LVL589839:LVL589846 MFH589839:MFH589846 MPD589839:MPD589846 MYZ589839:MYZ589846 NIV589839:NIV589846 NSR589839:NSR589846 OCN589839:OCN589846 OMJ589839:OMJ589846 OWF589839:OWF589846 PGB589839:PGB589846 PPX589839:PPX589846 PZT589839:PZT589846 QJP589839:QJP589846 QTL589839:QTL589846 RDH589839:RDH589846 RND589839:RND589846 RWZ589839:RWZ589846 SGV589839:SGV589846 SQR589839:SQR589846 TAN589839:TAN589846 TKJ589839:TKJ589846 TUF589839:TUF589846 UEB589839:UEB589846 UNX589839:UNX589846 UXT589839:UXT589846 VHP589839:VHP589846 VRL589839:VRL589846 WBH589839:WBH589846 WLD589839:WLD589846 WUZ589839:WUZ589846 B655375:B655382 IN655375:IN655382 SJ655375:SJ655382 ACF655375:ACF655382 AMB655375:AMB655382 AVX655375:AVX655382 BFT655375:BFT655382 BPP655375:BPP655382 BZL655375:BZL655382 CJH655375:CJH655382 CTD655375:CTD655382 DCZ655375:DCZ655382 DMV655375:DMV655382 DWR655375:DWR655382 EGN655375:EGN655382 EQJ655375:EQJ655382 FAF655375:FAF655382 FKB655375:FKB655382 FTX655375:FTX655382 GDT655375:GDT655382 GNP655375:GNP655382 GXL655375:GXL655382 HHH655375:HHH655382 HRD655375:HRD655382 IAZ655375:IAZ655382 IKV655375:IKV655382 IUR655375:IUR655382 JEN655375:JEN655382 JOJ655375:JOJ655382 JYF655375:JYF655382 KIB655375:KIB655382 KRX655375:KRX655382 LBT655375:LBT655382 LLP655375:LLP655382 LVL655375:LVL655382 MFH655375:MFH655382 MPD655375:MPD655382 MYZ655375:MYZ655382 NIV655375:NIV655382 NSR655375:NSR655382 OCN655375:OCN655382 OMJ655375:OMJ655382 OWF655375:OWF655382 PGB655375:PGB655382 PPX655375:PPX655382 PZT655375:PZT655382 QJP655375:QJP655382 QTL655375:QTL655382 RDH655375:RDH655382 RND655375:RND655382 RWZ655375:RWZ655382 SGV655375:SGV655382 SQR655375:SQR655382 TAN655375:TAN655382 TKJ655375:TKJ655382 TUF655375:TUF655382 UEB655375:UEB655382 UNX655375:UNX655382 UXT655375:UXT655382 VHP655375:VHP655382 VRL655375:VRL655382 WBH655375:WBH655382 WLD655375:WLD655382 WUZ655375:WUZ655382 B720911:B720918 IN720911:IN720918 SJ720911:SJ720918 ACF720911:ACF720918 AMB720911:AMB720918 AVX720911:AVX720918 BFT720911:BFT720918 BPP720911:BPP720918 BZL720911:BZL720918 CJH720911:CJH720918 CTD720911:CTD720918 DCZ720911:DCZ720918 DMV720911:DMV720918 DWR720911:DWR720918 EGN720911:EGN720918 EQJ720911:EQJ720918 FAF720911:FAF720918 FKB720911:FKB720918 FTX720911:FTX720918 GDT720911:GDT720918 GNP720911:GNP720918 GXL720911:GXL720918 HHH720911:HHH720918 HRD720911:HRD720918 IAZ720911:IAZ720918 IKV720911:IKV720918 IUR720911:IUR720918 JEN720911:JEN720918 JOJ720911:JOJ720918 JYF720911:JYF720918 KIB720911:KIB720918 KRX720911:KRX720918 LBT720911:LBT720918 LLP720911:LLP720918 LVL720911:LVL720918 MFH720911:MFH720918 MPD720911:MPD720918 MYZ720911:MYZ720918 NIV720911:NIV720918 NSR720911:NSR720918 OCN720911:OCN720918 OMJ720911:OMJ720918 OWF720911:OWF720918 PGB720911:PGB720918 PPX720911:PPX720918 PZT720911:PZT720918 QJP720911:QJP720918 QTL720911:QTL720918 RDH720911:RDH720918 RND720911:RND720918 RWZ720911:RWZ720918 SGV720911:SGV720918 SQR720911:SQR720918 TAN720911:TAN720918 TKJ720911:TKJ720918 TUF720911:TUF720918 UEB720911:UEB720918 UNX720911:UNX720918 UXT720911:UXT720918 VHP720911:VHP720918 VRL720911:VRL720918 WBH720911:WBH720918 WLD720911:WLD720918 WUZ720911:WUZ720918 B786447:B786454 IN786447:IN786454 SJ786447:SJ786454 ACF786447:ACF786454 AMB786447:AMB786454 AVX786447:AVX786454 BFT786447:BFT786454 BPP786447:BPP786454 BZL786447:BZL786454 CJH786447:CJH786454 CTD786447:CTD786454 DCZ786447:DCZ786454 DMV786447:DMV786454 DWR786447:DWR786454 EGN786447:EGN786454 EQJ786447:EQJ786454 FAF786447:FAF786454 FKB786447:FKB786454 FTX786447:FTX786454 GDT786447:GDT786454 GNP786447:GNP786454 GXL786447:GXL786454 HHH786447:HHH786454 HRD786447:HRD786454 IAZ786447:IAZ786454 IKV786447:IKV786454 IUR786447:IUR786454 JEN786447:JEN786454 JOJ786447:JOJ786454 JYF786447:JYF786454 KIB786447:KIB786454 KRX786447:KRX786454 LBT786447:LBT786454 LLP786447:LLP786454 LVL786447:LVL786454 MFH786447:MFH786454 MPD786447:MPD786454 MYZ786447:MYZ786454 NIV786447:NIV786454 NSR786447:NSR786454 OCN786447:OCN786454 OMJ786447:OMJ786454 OWF786447:OWF786454 PGB786447:PGB786454 PPX786447:PPX786454 PZT786447:PZT786454 QJP786447:QJP786454 QTL786447:QTL786454 RDH786447:RDH786454 RND786447:RND786454 RWZ786447:RWZ786454 SGV786447:SGV786454 SQR786447:SQR786454 TAN786447:TAN786454 TKJ786447:TKJ786454 TUF786447:TUF786454 UEB786447:UEB786454 UNX786447:UNX786454 UXT786447:UXT786454 VHP786447:VHP786454 VRL786447:VRL786454 WBH786447:WBH786454 WLD786447:WLD786454 WUZ786447:WUZ786454 B851983:B851990 IN851983:IN851990 SJ851983:SJ851990 ACF851983:ACF851990 AMB851983:AMB851990 AVX851983:AVX851990 BFT851983:BFT851990 BPP851983:BPP851990 BZL851983:BZL851990 CJH851983:CJH851990 CTD851983:CTD851990 DCZ851983:DCZ851990 DMV851983:DMV851990 DWR851983:DWR851990 EGN851983:EGN851990 EQJ851983:EQJ851990 FAF851983:FAF851990 FKB851983:FKB851990 FTX851983:FTX851990 GDT851983:GDT851990 GNP851983:GNP851990 GXL851983:GXL851990 HHH851983:HHH851990 HRD851983:HRD851990 IAZ851983:IAZ851990 IKV851983:IKV851990 IUR851983:IUR851990 JEN851983:JEN851990 JOJ851983:JOJ851990 JYF851983:JYF851990 KIB851983:KIB851990 KRX851983:KRX851990 LBT851983:LBT851990 LLP851983:LLP851990 LVL851983:LVL851990 MFH851983:MFH851990 MPD851983:MPD851990 MYZ851983:MYZ851990 NIV851983:NIV851990 NSR851983:NSR851990 OCN851983:OCN851990 OMJ851983:OMJ851990 OWF851983:OWF851990 PGB851983:PGB851990 PPX851983:PPX851990 PZT851983:PZT851990 QJP851983:QJP851990 QTL851983:QTL851990 RDH851983:RDH851990 RND851983:RND851990 RWZ851983:RWZ851990 SGV851983:SGV851990 SQR851983:SQR851990 TAN851983:TAN851990 TKJ851983:TKJ851990 TUF851983:TUF851990 UEB851983:UEB851990 UNX851983:UNX851990 UXT851983:UXT851990 VHP851983:VHP851990 VRL851983:VRL851990 WBH851983:WBH851990 WLD851983:WLD851990 WUZ851983:WUZ851990 B917519:B917526 IN917519:IN917526 SJ917519:SJ917526 ACF917519:ACF917526 AMB917519:AMB917526 AVX917519:AVX917526 BFT917519:BFT917526 BPP917519:BPP917526 BZL917519:BZL917526 CJH917519:CJH917526 CTD917519:CTD917526 DCZ917519:DCZ917526 DMV917519:DMV917526 DWR917519:DWR917526 EGN917519:EGN917526 EQJ917519:EQJ917526 FAF917519:FAF917526 FKB917519:FKB917526 FTX917519:FTX917526 GDT917519:GDT917526 GNP917519:GNP917526 GXL917519:GXL917526 HHH917519:HHH917526 HRD917519:HRD917526 IAZ917519:IAZ917526 IKV917519:IKV917526 IUR917519:IUR917526 JEN917519:JEN917526 JOJ917519:JOJ917526 JYF917519:JYF917526 KIB917519:KIB917526 KRX917519:KRX917526 LBT917519:LBT917526 LLP917519:LLP917526 LVL917519:LVL917526 MFH917519:MFH917526 MPD917519:MPD917526 MYZ917519:MYZ917526 NIV917519:NIV917526 NSR917519:NSR917526 OCN917519:OCN917526 OMJ917519:OMJ917526 OWF917519:OWF917526 PGB917519:PGB917526 PPX917519:PPX917526 PZT917519:PZT917526 QJP917519:QJP917526 QTL917519:QTL917526 RDH917519:RDH917526 RND917519:RND917526 RWZ917519:RWZ917526 SGV917519:SGV917526 SQR917519:SQR917526 TAN917519:TAN917526 TKJ917519:TKJ917526 TUF917519:TUF917526 UEB917519:UEB917526 UNX917519:UNX917526 UXT917519:UXT917526 VHP917519:VHP917526 VRL917519:VRL917526 WBH917519:WBH917526 WLD917519:WLD917526 WUZ917519:WUZ917526 B983055:B983062 IN983055:IN983062 SJ983055:SJ983062 ACF983055:ACF983062 AMB983055:AMB983062 AVX983055:AVX983062 BFT983055:BFT983062 BPP983055:BPP983062 BZL983055:BZL983062 CJH983055:CJH983062 CTD983055:CTD983062 DCZ983055:DCZ983062 DMV983055:DMV983062 DWR983055:DWR983062 EGN983055:EGN983062 EQJ983055:EQJ983062 FAF983055:FAF983062 FKB983055:FKB983062 FTX983055:FTX983062 GDT983055:GDT983062 GNP983055:GNP983062 GXL983055:GXL983062 HHH983055:HHH983062 HRD983055:HRD983062 IAZ983055:IAZ983062 IKV983055:IKV983062 IUR983055:IUR983062 JEN983055:JEN983062 JOJ983055:JOJ983062 JYF983055:JYF983062 KIB983055:KIB983062 KRX983055:KRX983062 LBT983055:LBT983062 LLP983055:LLP983062 LVL983055:LVL983062 MFH983055:MFH983062 MPD983055:MPD983062 MYZ983055:MYZ983062 NIV983055:NIV983062 NSR983055:NSR983062 OCN983055:OCN983062 OMJ983055:OMJ983062 OWF983055:OWF983062 PGB983055:PGB983062 PPX983055:PPX983062 PZT983055:PZT983062 QJP983055:QJP983062 QTL983055:QTL983062 RDH983055:RDH983062 RND983055:RND983062 RWZ983055:RWZ983062 SGV983055:SGV983062 SQR983055:SQR983062 TAN983055:TAN983062 TKJ983055:TKJ983062 TUF983055:TUF983062 UEB983055:UEB983062 UNX983055:UNX983062 UXT983055:UXT983062 VHP983055:VHP983062 VRL983055:VRL983062 WBH983055:WBH983062 WLD983055:WLD983062 WUZ983055:WUZ983062" xr:uid="{2A3743E1-17CA-4FCF-AFA2-0741FEAC31A6}">
      <formula1>"СЬЮТ,ЛЮКС,АППАРТАМЕНТ,ПОЛУЛЮКС,1 Категория,2 Категория,3 Категория"</formula1>
    </dataValidation>
  </dataValidations>
  <pageMargins left="0.7" right="0.7" top="0.75" bottom="0.75" header="0.3" footer="0.3"/>
  <pageSetup paperSize="9" scale="4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8AED-0FCB-4DE3-8E92-75A4E29E85D7}">
  <dimension ref="A2:N93"/>
  <sheetViews>
    <sheetView workbookViewId="0"/>
  </sheetViews>
  <sheetFormatPr defaultRowHeight="15" x14ac:dyDescent="0.25"/>
  <cols>
    <col min="1" max="1" width="9.140625" style="51"/>
    <col min="2" max="2" width="110.28515625" customWidth="1"/>
    <col min="258" max="258" width="110.28515625" customWidth="1"/>
    <col min="514" max="514" width="110.28515625" customWidth="1"/>
    <col min="770" max="770" width="110.28515625" customWidth="1"/>
    <col min="1026" max="1026" width="110.28515625" customWidth="1"/>
    <col min="1282" max="1282" width="110.28515625" customWidth="1"/>
    <col min="1538" max="1538" width="110.28515625" customWidth="1"/>
    <col min="1794" max="1794" width="110.28515625" customWidth="1"/>
    <col min="2050" max="2050" width="110.28515625" customWidth="1"/>
    <col min="2306" max="2306" width="110.28515625" customWidth="1"/>
    <col min="2562" max="2562" width="110.28515625" customWidth="1"/>
    <col min="2818" max="2818" width="110.28515625" customWidth="1"/>
    <col min="3074" max="3074" width="110.28515625" customWidth="1"/>
    <col min="3330" max="3330" width="110.28515625" customWidth="1"/>
    <col min="3586" max="3586" width="110.28515625" customWidth="1"/>
    <col min="3842" max="3842" width="110.28515625" customWidth="1"/>
    <col min="4098" max="4098" width="110.28515625" customWidth="1"/>
    <col min="4354" max="4354" width="110.28515625" customWidth="1"/>
    <col min="4610" max="4610" width="110.28515625" customWidth="1"/>
    <col min="4866" max="4866" width="110.28515625" customWidth="1"/>
    <col min="5122" max="5122" width="110.28515625" customWidth="1"/>
    <col min="5378" max="5378" width="110.28515625" customWidth="1"/>
    <col min="5634" max="5634" width="110.28515625" customWidth="1"/>
    <col min="5890" max="5890" width="110.28515625" customWidth="1"/>
    <col min="6146" max="6146" width="110.28515625" customWidth="1"/>
    <col min="6402" max="6402" width="110.28515625" customWidth="1"/>
    <col min="6658" max="6658" width="110.28515625" customWidth="1"/>
    <col min="6914" max="6914" width="110.28515625" customWidth="1"/>
    <col min="7170" max="7170" width="110.28515625" customWidth="1"/>
    <col min="7426" max="7426" width="110.28515625" customWidth="1"/>
    <col min="7682" max="7682" width="110.28515625" customWidth="1"/>
    <col min="7938" max="7938" width="110.28515625" customWidth="1"/>
    <col min="8194" max="8194" width="110.28515625" customWidth="1"/>
    <col min="8450" max="8450" width="110.28515625" customWidth="1"/>
    <col min="8706" max="8706" width="110.28515625" customWidth="1"/>
    <col min="8962" max="8962" width="110.28515625" customWidth="1"/>
    <col min="9218" max="9218" width="110.28515625" customWidth="1"/>
    <col min="9474" max="9474" width="110.28515625" customWidth="1"/>
    <col min="9730" max="9730" width="110.28515625" customWidth="1"/>
    <col min="9986" max="9986" width="110.28515625" customWidth="1"/>
    <col min="10242" max="10242" width="110.28515625" customWidth="1"/>
    <col min="10498" max="10498" width="110.28515625" customWidth="1"/>
    <col min="10754" max="10754" width="110.28515625" customWidth="1"/>
    <col min="11010" max="11010" width="110.28515625" customWidth="1"/>
    <col min="11266" max="11266" width="110.28515625" customWidth="1"/>
    <col min="11522" max="11522" width="110.28515625" customWidth="1"/>
    <col min="11778" max="11778" width="110.28515625" customWidth="1"/>
    <col min="12034" max="12034" width="110.28515625" customWidth="1"/>
    <col min="12290" max="12290" width="110.28515625" customWidth="1"/>
    <col min="12546" max="12546" width="110.28515625" customWidth="1"/>
    <col min="12802" max="12802" width="110.28515625" customWidth="1"/>
    <col min="13058" max="13058" width="110.28515625" customWidth="1"/>
    <col min="13314" max="13314" width="110.28515625" customWidth="1"/>
    <col min="13570" max="13570" width="110.28515625" customWidth="1"/>
    <col min="13826" max="13826" width="110.28515625" customWidth="1"/>
    <col min="14082" max="14082" width="110.28515625" customWidth="1"/>
    <col min="14338" max="14338" width="110.28515625" customWidth="1"/>
    <col min="14594" max="14594" width="110.28515625" customWidth="1"/>
    <col min="14850" max="14850" width="110.28515625" customWidth="1"/>
    <col min="15106" max="15106" width="110.28515625" customWidth="1"/>
    <col min="15362" max="15362" width="110.28515625" customWidth="1"/>
    <col min="15618" max="15618" width="110.28515625" customWidth="1"/>
    <col min="15874" max="15874" width="110.28515625" customWidth="1"/>
    <col min="16130" max="16130" width="110.28515625" customWidth="1"/>
  </cols>
  <sheetData>
    <row r="2" spans="1:14" ht="15.75" x14ac:dyDescent="0.25">
      <c r="A2" s="65" t="s">
        <v>41</v>
      </c>
      <c r="B2" s="66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5.75" thickBot="1" x14ac:dyDescent="0.3">
      <c r="A3" s="41"/>
    </row>
    <row r="4" spans="1:14" ht="15.75" thickBot="1" x14ac:dyDescent="0.3">
      <c r="A4" s="42" t="s">
        <v>42</v>
      </c>
      <c r="B4" s="43" t="s">
        <v>43</v>
      </c>
    </row>
    <row r="5" spans="1:14" ht="14.25" customHeight="1" x14ac:dyDescent="0.25">
      <c r="A5" s="44">
        <v>1</v>
      </c>
      <c r="B5" s="45" t="s">
        <v>44</v>
      </c>
    </row>
    <row r="6" spans="1:14" ht="14.25" customHeight="1" x14ac:dyDescent="0.25">
      <c r="A6" s="46">
        <v>2</v>
      </c>
      <c r="B6" s="47" t="s">
        <v>45</v>
      </c>
    </row>
    <row r="7" spans="1:14" ht="14.25" customHeight="1" x14ac:dyDescent="0.25">
      <c r="A7" s="46">
        <v>3</v>
      </c>
      <c r="B7" s="47" t="s">
        <v>46</v>
      </c>
    </row>
    <row r="8" spans="1:14" ht="14.25" customHeight="1" x14ac:dyDescent="0.25">
      <c r="A8" s="46">
        <v>4</v>
      </c>
      <c r="B8" s="47" t="s">
        <v>47</v>
      </c>
    </row>
    <row r="9" spans="1:14" ht="14.25" customHeight="1" x14ac:dyDescent="0.25">
      <c r="A9" s="46">
        <v>5</v>
      </c>
      <c r="B9" s="47" t="s">
        <v>48</v>
      </c>
    </row>
    <row r="10" spans="1:14" ht="14.25" customHeight="1" x14ac:dyDescent="0.25">
      <c r="A10" s="46">
        <v>6</v>
      </c>
      <c r="B10" s="47" t="s">
        <v>49</v>
      </c>
    </row>
    <row r="11" spans="1:14" ht="14.25" customHeight="1" x14ac:dyDescent="0.25">
      <c r="A11" s="46">
        <v>7</v>
      </c>
      <c r="B11" s="47" t="s">
        <v>50</v>
      </c>
    </row>
    <row r="12" spans="1:14" ht="14.25" customHeight="1" x14ac:dyDescent="0.25">
      <c r="A12" s="46">
        <v>8</v>
      </c>
      <c r="B12" s="47" t="s">
        <v>51</v>
      </c>
    </row>
    <row r="13" spans="1:14" ht="14.25" customHeight="1" x14ac:dyDescent="0.25">
      <c r="A13" s="46">
        <v>9</v>
      </c>
      <c r="B13" s="47" t="s">
        <v>52</v>
      </c>
    </row>
    <row r="14" spans="1:14" ht="14.25" customHeight="1" x14ac:dyDescent="0.25">
      <c r="A14" s="46">
        <v>10</v>
      </c>
      <c r="B14" s="47" t="s">
        <v>53</v>
      </c>
    </row>
    <row r="15" spans="1:14" ht="14.25" customHeight="1" x14ac:dyDescent="0.25">
      <c r="A15" s="46">
        <v>11</v>
      </c>
      <c r="B15" s="47" t="s">
        <v>54</v>
      </c>
    </row>
    <row r="16" spans="1:14" ht="14.25" customHeight="1" x14ac:dyDescent="0.25">
      <c r="A16" s="46">
        <v>12</v>
      </c>
      <c r="B16" s="47" t="s">
        <v>55</v>
      </c>
    </row>
    <row r="17" spans="1:2" ht="14.25" customHeight="1" x14ac:dyDescent="0.25">
      <c r="A17" s="46">
        <v>13</v>
      </c>
      <c r="B17" s="47" t="s">
        <v>56</v>
      </c>
    </row>
    <row r="18" spans="1:2" ht="14.25" customHeight="1" x14ac:dyDescent="0.25">
      <c r="A18" s="46">
        <v>14</v>
      </c>
      <c r="B18" s="47" t="s">
        <v>57</v>
      </c>
    </row>
    <row r="19" spans="1:2" ht="14.25" customHeight="1" x14ac:dyDescent="0.25">
      <c r="A19" s="46">
        <v>15</v>
      </c>
      <c r="B19" s="47" t="s">
        <v>58</v>
      </c>
    </row>
    <row r="20" spans="1:2" ht="14.25" customHeight="1" x14ac:dyDescent="0.25">
      <c r="A20" s="46">
        <v>16</v>
      </c>
      <c r="B20" s="47" t="s">
        <v>59</v>
      </c>
    </row>
    <row r="21" spans="1:2" ht="14.25" customHeight="1" x14ac:dyDescent="0.25">
      <c r="A21" s="46">
        <v>17</v>
      </c>
      <c r="B21" s="47" t="s">
        <v>60</v>
      </c>
    </row>
    <row r="22" spans="1:2" ht="14.25" customHeight="1" x14ac:dyDescent="0.25">
      <c r="A22" s="46">
        <v>18</v>
      </c>
      <c r="B22" s="47" t="s">
        <v>61</v>
      </c>
    </row>
    <row r="23" spans="1:2" ht="14.25" customHeight="1" x14ac:dyDescent="0.25">
      <c r="A23" s="46">
        <v>19</v>
      </c>
      <c r="B23" s="47" t="s">
        <v>62</v>
      </c>
    </row>
    <row r="24" spans="1:2" ht="14.25" customHeight="1" x14ac:dyDescent="0.25">
      <c r="A24" s="46">
        <v>20</v>
      </c>
      <c r="B24" s="47" t="s">
        <v>63</v>
      </c>
    </row>
    <row r="25" spans="1:2" ht="14.25" customHeight="1" x14ac:dyDescent="0.25">
      <c r="A25" s="46">
        <v>21</v>
      </c>
      <c r="B25" s="47" t="s">
        <v>64</v>
      </c>
    </row>
    <row r="26" spans="1:2" ht="14.25" customHeight="1" x14ac:dyDescent="0.25">
      <c r="A26" s="46">
        <v>22</v>
      </c>
      <c r="B26" s="47" t="s">
        <v>65</v>
      </c>
    </row>
    <row r="27" spans="1:2" ht="14.25" customHeight="1" x14ac:dyDescent="0.25">
      <c r="A27" s="46">
        <v>23</v>
      </c>
      <c r="B27" s="47" t="s">
        <v>66</v>
      </c>
    </row>
    <row r="28" spans="1:2" ht="14.25" customHeight="1" x14ac:dyDescent="0.25">
      <c r="A28" s="46">
        <v>24</v>
      </c>
      <c r="B28" s="47" t="s">
        <v>67</v>
      </c>
    </row>
    <row r="29" spans="1:2" ht="14.25" customHeight="1" x14ac:dyDescent="0.25">
      <c r="A29" s="46">
        <v>25</v>
      </c>
      <c r="B29" s="47" t="s">
        <v>68</v>
      </c>
    </row>
    <row r="30" spans="1:2" ht="14.25" customHeight="1" x14ac:dyDescent="0.25">
      <c r="A30" s="46">
        <v>26</v>
      </c>
      <c r="B30" s="47" t="s">
        <v>61</v>
      </c>
    </row>
    <row r="31" spans="1:2" ht="14.25" customHeight="1" x14ac:dyDescent="0.25">
      <c r="A31" s="46">
        <v>27</v>
      </c>
      <c r="B31" s="47" t="s">
        <v>69</v>
      </c>
    </row>
    <row r="32" spans="1:2" ht="14.25" customHeight="1" x14ac:dyDescent="0.25">
      <c r="A32" s="46">
        <v>28</v>
      </c>
      <c r="B32" s="47" t="s">
        <v>70</v>
      </c>
    </row>
    <row r="33" spans="1:2" ht="14.25" customHeight="1" x14ac:dyDescent="0.25">
      <c r="A33" s="46">
        <v>29</v>
      </c>
      <c r="B33" s="47" t="s">
        <v>71</v>
      </c>
    </row>
    <row r="34" spans="1:2" ht="14.25" customHeight="1" x14ac:dyDescent="0.25">
      <c r="A34" s="46">
        <v>30</v>
      </c>
      <c r="B34" s="47" t="s">
        <v>72</v>
      </c>
    </row>
    <row r="35" spans="1:2" ht="14.25" customHeight="1" x14ac:dyDescent="0.25">
      <c r="A35" s="46">
        <v>31</v>
      </c>
      <c r="B35" s="47" t="s">
        <v>73</v>
      </c>
    </row>
    <row r="36" spans="1:2" ht="14.25" customHeight="1" x14ac:dyDescent="0.25">
      <c r="A36" s="46">
        <v>32</v>
      </c>
      <c r="B36" s="47" t="s">
        <v>74</v>
      </c>
    </row>
    <row r="37" spans="1:2" ht="14.25" customHeight="1" x14ac:dyDescent="0.25">
      <c r="A37" s="46">
        <v>33</v>
      </c>
      <c r="B37" s="47" t="s">
        <v>75</v>
      </c>
    </row>
    <row r="38" spans="1:2" ht="14.25" customHeight="1" x14ac:dyDescent="0.25">
      <c r="A38" s="46">
        <v>34</v>
      </c>
      <c r="B38" s="47" t="s">
        <v>76</v>
      </c>
    </row>
    <row r="39" spans="1:2" ht="14.25" customHeight="1" x14ac:dyDescent="0.25">
      <c r="A39" s="46">
        <v>35</v>
      </c>
      <c r="B39" s="47" t="s">
        <v>77</v>
      </c>
    </row>
    <row r="40" spans="1:2" ht="14.25" customHeight="1" x14ac:dyDescent="0.25">
      <c r="A40" s="46">
        <v>36</v>
      </c>
      <c r="B40" s="47" t="s">
        <v>78</v>
      </c>
    </row>
    <row r="41" spans="1:2" ht="14.25" customHeight="1" x14ac:dyDescent="0.25">
      <c r="A41" s="46">
        <v>37</v>
      </c>
      <c r="B41" s="47" t="s">
        <v>79</v>
      </c>
    </row>
    <row r="42" spans="1:2" ht="14.25" customHeight="1" x14ac:dyDescent="0.25">
      <c r="A42" s="46">
        <v>38</v>
      </c>
      <c r="B42" s="47" t="s">
        <v>80</v>
      </c>
    </row>
    <row r="43" spans="1:2" ht="14.25" customHeight="1" x14ac:dyDescent="0.25">
      <c r="A43" s="46">
        <v>39</v>
      </c>
      <c r="B43" s="47" t="s">
        <v>81</v>
      </c>
    </row>
    <row r="44" spans="1:2" ht="14.25" customHeight="1" x14ac:dyDescent="0.25">
      <c r="A44" s="46">
        <v>40</v>
      </c>
      <c r="B44" s="47" t="s">
        <v>82</v>
      </c>
    </row>
    <row r="45" spans="1:2" ht="14.25" customHeight="1" x14ac:dyDescent="0.25">
      <c r="A45" s="46">
        <v>41</v>
      </c>
      <c r="B45" s="47" t="s">
        <v>83</v>
      </c>
    </row>
    <row r="46" spans="1:2" ht="14.25" customHeight="1" x14ac:dyDescent="0.25">
      <c r="A46" s="46">
        <v>42</v>
      </c>
      <c r="B46" s="47" t="s">
        <v>84</v>
      </c>
    </row>
    <row r="47" spans="1:2" ht="14.25" customHeight="1" x14ac:dyDescent="0.25">
      <c r="A47" s="46">
        <v>43</v>
      </c>
      <c r="B47" s="47" t="s">
        <v>85</v>
      </c>
    </row>
    <row r="48" spans="1:2" ht="14.25" customHeight="1" x14ac:dyDescent="0.25">
      <c r="A48" s="46">
        <v>44</v>
      </c>
      <c r="B48" s="47" t="s">
        <v>86</v>
      </c>
    </row>
    <row r="49" spans="1:2" ht="14.25" customHeight="1" x14ac:dyDescent="0.25">
      <c r="A49" s="46">
        <v>45</v>
      </c>
      <c r="B49" s="47" t="s">
        <v>87</v>
      </c>
    </row>
    <row r="50" spans="1:2" ht="14.25" customHeight="1" x14ac:dyDescent="0.25">
      <c r="A50" s="46">
        <v>46</v>
      </c>
      <c r="B50" s="47" t="s">
        <v>88</v>
      </c>
    </row>
    <row r="51" spans="1:2" ht="14.25" customHeight="1" x14ac:dyDescent="0.25">
      <c r="A51" s="46">
        <v>47</v>
      </c>
      <c r="B51" s="47" t="s">
        <v>89</v>
      </c>
    </row>
    <row r="52" spans="1:2" ht="14.25" customHeight="1" x14ac:dyDescent="0.25">
      <c r="A52" s="46">
        <v>48</v>
      </c>
      <c r="B52" s="47" t="s">
        <v>90</v>
      </c>
    </row>
    <row r="53" spans="1:2" ht="14.25" customHeight="1" x14ac:dyDescent="0.25">
      <c r="A53" s="46">
        <v>49</v>
      </c>
      <c r="B53" s="47" t="s">
        <v>91</v>
      </c>
    </row>
    <row r="54" spans="1:2" ht="14.25" customHeight="1" x14ac:dyDescent="0.25">
      <c r="A54" s="46">
        <v>50</v>
      </c>
      <c r="B54" s="47" t="s">
        <v>92</v>
      </c>
    </row>
    <row r="55" spans="1:2" ht="14.25" customHeight="1" x14ac:dyDescent="0.25">
      <c r="A55" s="46">
        <v>51</v>
      </c>
      <c r="B55" s="47" t="s">
        <v>93</v>
      </c>
    </row>
    <row r="56" spans="1:2" ht="14.25" customHeight="1" x14ac:dyDescent="0.25">
      <c r="A56" s="46">
        <v>52</v>
      </c>
      <c r="B56" s="47" t="s">
        <v>94</v>
      </c>
    </row>
    <row r="57" spans="1:2" ht="14.25" customHeight="1" x14ac:dyDescent="0.25">
      <c r="A57" s="46">
        <v>53</v>
      </c>
      <c r="B57" s="47" t="s">
        <v>95</v>
      </c>
    </row>
    <row r="58" spans="1:2" ht="14.25" customHeight="1" x14ac:dyDescent="0.25">
      <c r="A58" s="46">
        <v>54</v>
      </c>
      <c r="B58" s="47" t="s">
        <v>96</v>
      </c>
    </row>
    <row r="59" spans="1:2" ht="14.25" customHeight="1" x14ac:dyDescent="0.25">
      <c r="A59" s="46">
        <v>55</v>
      </c>
      <c r="B59" s="47" t="s">
        <v>97</v>
      </c>
    </row>
    <row r="60" spans="1:2" ht="14.25" customHeight="1" x14ac:dyDescent="0.25">
      <c r="A60" s="46">
        <v>56</v>
      </c>
      <c r="B60" s="47" t="s">
        <v>98</v>
      </c>
    </row>
    <row r="61" spans="1:2" ht="14.25" customHeight="1" x14ac:dyDescent="0.25">
      <c r="A61" s="46">
        <v>57</v>
      </c>
      <c r="B61" s="47" t="s">
        <v>99</v>
      </c>
    </row>
    <row r="62" spans="1:2" ht="14.25" customHeight="1" x14ac:dyDescent="0.25">
      <c r="A62" s="46">
        <v>58</v>
      </c>
      <c r="B62" s="47" t="s">
        <v>100</v>
      </c>
    </row>
    <row r="63" spans="1:2" ht="14.25" customHeight="1" x14ac:dyDescent="0.25">
      <c r="A63" s="46">
        <v>59</v>
      </c>
      <c r="B63" s="47" t="s">
        <v>101</v>
      </c>
    </row>
    <row r="64" spans="1:2" ht="14.25" customHeight="1" x14ac:dyDescent="0.25">
      <c r="A64" s="46">
        <v>60</v>
      </c>
      <c r="B64" s="47" t="s">
        <v>102</v>
      </c>
    </row>
    <row r="65" spans="1:2" ht="14.25" customHeight="1" x14ac:dyDescent="0.25">
      <c r="A65" s="46">
        <v>61</v>
      </c>
      <c r="B65" s="47" t="s">
        <v>103</v>
      </c>
    </row>
    <row r="66" spans="1:2" ht="14.25" customHeight="1" x14ac:dyDescent="0.25">
      <c r="A66" s="46">
        <v>62</v>
      </c>
      <c r="B66" s="47" t="s">
        <v>104</v>
      </c>
    </row>
    <row r="67" spans="1:2" ht="14.25" customHeight="1" x14ac:dyDescent="0.25">
      <c r="A67" s="46">
        <v>63</v>
      </c>
      <c r="B67" s="47" t="s">
        <v>105</v>
      </c>
    </row>
    <row r="68" spans="1:2" ht="14.25" customHeight="1" x14ac:dyDescent="0.25">
      <c r="A68" s="46">
        <v>64</v>
      </c>
      <c r="B68" s="47" t="s">
        <v>106</v>
      </c>
    </row>
    <row r="69" spans="1:2" ht="14.25" customHeight="1" x14ac:dyDescent="0.25">
      <c r="A69" s="46">
        <v>65</v>
      </c>
      <c r="B69" s="47" t="s">
        <v>107</v>
      </c>
    </row>
    <row r="70" spans="1:2" ht="14.25" customHeight="1" x14ac:dyDescent="0.25">
      <c r="A70" s="46">
        <v>66</v>
      </c>
      <c r="B70" s="47" t="s">
        <v>108</v>
      </c>
    </row>
    <row r="71" spans="1:2" ht="14.25" customHeight="1" x14ac:dyDescent="0.25">
      <c r="A71" s="46">
        <v>67</v>
      </c>
      <c r="B71" s="47" t="s">
        <v>109</v>
      </c>
    </row>
    <row r="72" spans="1:2" ht="14.25" customHeight="1" x14ac:dyDescent="0.25">
      <c r="A72" s="46">
        <v>68</v>
      </c>
      <c r="B72" s="47" t="s">
        <v>110</v>
      </c>
    </row>
    <row r="73" spans="1:2" ht="14.25" customHeight="1" x14ac:dyDescent="0.25">
      <c r="A73" s="46">
        <v>69</v>
      </c>
      <c r="B73" s="47" t="s">
        <v>111</v>
      </c>
    </row>
    <row r="74" spans="1:2" ht="14.25" customHeight="1" x14ac:dyDescent="0.25">
      <c r="A74" s="46">
        <v>70</v>
      </c>
      <c r="B74" s="47" t="s">
        <v>112</v>
      </c>
    </row>
    <row r="75" spans="1:2" ht="14.25" customHeight="1" x14ac:dyDescent="0.25">
      <c r="A75" s="46">
        <v>71</v>
      </c>
      <c r="B75" s="47" t="s">
        <v>113</v>
      </c>
    </row>
    <row r="76" spans="1:2" ht="14.25" customHeight="1" x14ac:dyDescent="0.25">
      <c r="A76" s="48"/>
      <c r="B76" s="49" t="s">
        <v>114</v>
      </c>
    </row>
    <row r="77" spans="1:2" ht="14.25" customHeight="1" x14ac:dyDescent="0.25">
      <c r="A77" s="46">
        <v>1</v>
      </c>
      <c r="B77" s="47" t="s">
        <v>115</v>
      </c>
    </row>
    <row r="78" spans="1:2" ht="14.25" customHeight="1" x14ac:dyDescent="0.25">
      <c r="A78" s="46">
        <v>2</v>
      </c>
      <c r="B78" s="47" t="s">
        <v>116</v>
      </c>
    </row>
    <row r="79" spans="1:2" ht="14.25" customHeight="1" x14ac:dyDescent="0.25">
      <c r="A79" s="46">
        <v>3</v>
      </c>
      <c r="B79" s="47" t="s">
        <v>117</v>
      </c>
    </row>
    <row r="80" spans="1:2" ht="14.25" customHeight="1" x14ac:dyDescent="0.25">
      <c r="A80" s="46">
        <v>4</v>
      </c>
      <c r="B80" s="47" t="s">
        <v>118</v>
      </c>
    </row>
    <row r="81" spans="1:12" ht="14.25" customHeight="1" x14ac:dyDescent="0.25">
      <c r="A81" s="48"/>
      <c r="B81" s="49" t="s">
        <v>119</v>
      </c>
    </row>
    <row r="82" spans="1:12" ht="14.25" customHeight="1" x14ac:dyDescent="0.25">
      <c r="A82" s="46">
        <v>1</v>
      </c>
      <c r="B82" s="47" t="s">
        <v>120</v>
      </c>
    </row>
    <row r="83" spans="1:12" ht="14.25" customHeight="1" x14ac:dyDescent="0.25">
      <c r="A83" s="46">
        <v>2</v>
      </c>
      <c r="B83" s="47" t="s">
        <v>121</v>
      </c>
    </row>
    <row r="84" spans="1:12" ht="14.25" customHeight="1" x14ac:dyDescent="0.25">
      <c r="A84" s="46">
        <v>3</v>
      </c>
      <c r="B84" s="47" t="s">
        <v>122</v>
      </c>
    </row>
    <row r="85" spans="1:12" ht="14.25" customHeight="1" x14ac:dyDescent="0.25">
      <c r="A85" s="48"/>
      <c r="B85" s="49" t="s">
        <v>123</v>
      </c>
    </row>
    <row r="86" spans="1:12" ht="14.25" customHeight="1" x14ac:dyDescent="0.25">
      <c r="A86" s="46">
        <v>1</v>
      </c>
      <c r="B86" s="47" t="s">
        <v>124</v>
      </c>
    </row>
    <row r="87" spans="1:12" ht="14.25" customHeight="1" x14ac:dyDescent="0.25">
      <c r="A87" s="46">
        <v>2</v>
      </c>
      <c r="B87" s="47" t="s">
        <v>125</v>
      </c>
    </row>
    <row r="88" spans="1:12" ht="14.25" customHeight="1" x14ac:dyDescent="0.25">
      <c r="A88" s="46">
        <v>3</v>
      </c>
      <c r="B88" s="47" t="s">
        <v>126</v>
      </c>
    </row>
    <row r="89" spans="1:12" ht="14.25" customHeight="1" x14ac:dyDescent="0.25">
      <c r="A89" s="48"/>
      <c r="B89" s="49" t="s">
        <v>127</v>
      </c>
    </row>
    <row r="90" spans="1:12" ht="14.25" customHeight="1" x14ac:dyDescent="0.25">
      <c r="A90" s="46">
        <v>1</v>
      </c>
      <c r="B90" s="47" t="s">
        <v>128</v>
      </c>
    </row>
    <row r="91" spans="1:12" ht="14.25" customHeight="1" x14ac:dyDescent="0.25">
      <c r="A91" s="48"/>
      <c r="B91" s="49" t="s">
        <v>120</v>
      </c>
    </row>
    <row r="92" spans="1:12" ht="30.75" customHeight="1" thickBot="1" x14ac:dyDescent="0.3">
      <c r="A92" s="46">
        <v>1</v>
      </c>
      <c r="B92" s="50" t="s">
        <v>129</v>
      </c>
    </row>
    <row r="93" spans="1:12" ht="26.25" customHeight="1" x14ac:dyDescent="0.25">
      <c r="A93" s="67" t="s">
        <v>130</v>
      </c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</row>
  </sheetData>
  <mergeCells count="2">
    <mergeCell ref="A2:B2"/>
    <mergeCell ref="A93:L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Родник Анапа_2026</vt:lpstr>
      <vt:lpstr>Общетерапевтическая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Корниенко Светлана Анатольевна</dc:creator>
  <cp:lastModifiedBy>admin</cp:lastModifiedBy>
  <dcterms:created xsi:type="dcterms:W3CDTF">2025-10-15T07:59:05Z</dcterms:created>
  <dcterms:modified xsi:type="dcterms:W3CDTF">2026-05-15T11:21:44Z</dcterms:modified>
</cp:coreProperties>
</file>